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保護相談年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  <c r="C29" i="1"/>
  <c r="B29" i="1"/>
  <c r="U16" i="1"/>
  <c r="T16" i="1"/>
  <c r="S16" i="1"/>
  <c r="R16" i="1"/>
  <c r="Q16" i="1"/>
  <c r="B16" i="1"/>
  <c r="U14" i="1"/>
  <c r="T14" i="1"/>
  <c r="S14" i="1"/>
  <c r="R14" i="1"/>
  <c r="Q14" i="1"/>
  <c r="U13" i="1"/>
  <c r="T13" i="1"/>
  <c r="S13" i="1"/>
  <c r="R13" i="1"/>
  <c r="Q13" i="1"/>
  <c r="J13" i="1"/>
  <c r="U12" i="1"/>
  <c r="T12" i="1"/>
  <c r="S12" i="1"/>
  <c r="R12" i="1"/>
  <c r="Q12" i="1"/>
  <c r="U11" i="1"/>
  <c r="T11" i="1"/>
  <c r="S11" i="1"/>
  <c r="R11" i="1"/>
  <c r="Q11" i="1"/>
  <c r="U10" i="1"/>
  <c r="T10" i="1"/>
  <c r="S10" i="1"/>
  <c r="R10" i="1"/>
  <c r="Q10" i="1"/>
  <c r="AH9" i="1"/>
  <c r="AH16" i="1" s="1"/>
  <c r="AG9" i="1"/>
  <c r="AG13" i="1" s="1"/>
  <c r="AF9" i="1"/>
  <c r="AF14" i="1" s="1"/>
  <c r="AE9" i="1"/>
  <c r="AE11" i="1" s="1"/>
  <c r="AD9" i="1"/>
  <c r="AD16" i="1" s="1"/>
  <c r="AC9" i="1"/>
  <c r="AC13" i="1" s="1"/>
  <c r="AB9" i="1"/>
  <c r="AB14" i="1" s="1"/>
  <c r="AA9" i="1"/>
  <c r="AA11" i="1" s="1"/>
  <c r="Z9" i="1"/>
  <c r="Z16" i="1" s="1"/>
  <c r="Y9" i="1"/>
  <c r="Y13" i="1" s="1"/>
  <c r="X9" i="1"/>
  <c r="X14" i="1" s="1"/>
  <c r="W9" i="1"/>
  <c r="W11" i="1" s="1"/>
  <c r="V9" i="1"/>
  <c r="V12" i="1" s="1"/>
  <c r="P9" i="1"/>
  <c r="P15" i="1" s="1"/>
  <c r="O9" i="1"/>
  <c r="O11" i="1" s="1"/>
  <c r="N9" i="1"/>
  <c r="N12" i="1" s="1"/>
  <c r="M9" i="1"/>
  <c r="M16" i="1" s="1"/>
  <c r="L9" i="1"/>
  <c r="L15" i="1" s="1"/>
  <c r="K9" i="1"/>
  <c r="K11" i="1" s="1"/>
  <c r="J9" i="1"/>
  <c r="J12" i="1" s="1"/>
  <c r="I9" i="1"/>
  <c r="I16" i="1" s="1"/>
  <c r="H9" i="1"/>
  <c r="H15" i="1" s="1"/>
  <c r="G9" i="1"/>
  <c r="G11" i="1" s="1"/>
  <c r="F9" i="1"/>
  <c r="F12" i="1" s="1"/>
  <c r="E9" i="1"/>
  <c r="E16" i="1" s="1"/>
  <c r="D9" i="1"/>
  <c r="D14" i="1" s="1"/>
  <c r="C9" i="1"/>
  <c r="C15" i="1" s="1"/>
  <c r="B9" i="1"/>
  <c r="B12" i="1" s="1"/>
  <c r="Y10" i="1" l="1"/>
  <c r="AA12" i="1"/>
  <c r="J16" i="1"/>
  <c r="H11" i="1"/>
  <c r="B13" i="1"/>
  <c r="AC14" i="1"/>
  <c r="AA16" i="1"/>
  <c r="X11" i="1"/>
  <c r="G12" i="1"/>
  <c r="O12" i="1"/>
  <c r="X12" i="1"/>
  <c r="G13" i="1"/>
  <c r="G16" i="1"/>
  <c r="O16" i="1"/>
  <c r="L11" i="1"/>
  <c r="Y11" i="1"/>
  <c r="H12" i="1"/>
  <c r="AG14" i="1"/>
  <c r="AB16" i="1"/>
  <c r="AG10" i="1"/>
  <c r="P11" i="1"/>
  <c r="AB11" i="1"/>
  <c r="C12" i="1"/>
  <c r="K12" i="1"/>
  <c r="AB12" i="1"/>
  <c r="C13" i="1"/>
  <c r="K13" i="1"/>
  <c r="D15" i="1"/>
  <c r="C16" i="1"/>
  <c r="K16" i="1"/>
  <c r="W16" i="1"/>
  <c r="AE16" i="1"/>
  <c r="AF11" i="1"/>
  <c r="AF12" i="1"/>
  <c r="O13" i="1"/>
  <c r="X15" i="1"/>
  <c r="AC10" i="1"/>
  <c r="AG11" i="1"/>
  <c r="P12" i="1"/>
  <c r="D11" i="1"/>
  <c r="AC11" i="1"/>
  <c r="D12" i="1"/>
  <c r="L12" i="1"/>
  <c r="W12" i="1"/>
  <c r="AE12" i="1"/>
  <c r="F13" i="1"/>
  <c r="N13" i="1"/>
  <c r="Y14" i="1"/>
  <c r="W15" i="1"/>
  <c r="F16" i="1"/>
  <c r="N16" i="1"/>
  <c r="X16" i="1"/>
  <c r="AF16" i="1"/>
  <c r="AD13" i="1"/>
  <c r="I14" i="1"/>
  <c r="I15" i="1"/>
  <c r="M15" i="1"/>
  <c r="J10" i="1"/>
  <c r="V10" i="1"/>
  <c r="Z10" i="1"/>
  <c r="AH10" i="1"/>
  <c r="I11" i="1"/>
  <c r="AA13" i="1"/>
  <c r="C10" i="1"/>
  <c r="G10" i="1"/>
  <c r="K10" i="1"/>
  <c r="O10" i="1"/>
  <c r="W10" i="1"/>
  <c r="AA10" i="1"/>
  <c r="AE10" i="1"/>
  <c r="B11" i="1"/>
  <c r="F11" i="1"/>
  <c r="J11" i="1"/>
  <c r="N11" i="1"/>
  <c r="V11" i="1"/>
  <c r="Z11" i="1"/>
  <c r="AD11" i="1"/>
  <c r="AH11" i="1"/>
  <c r="E12" i="1"/>
  <c r="I12" i="1"/>
  <c r="M12" i="1"/>
  <c r="Y12" i="1"/>
  <c r="AC12" i="1"/>
  <c r="AG12" i="1"/>
  <c r="D13" i="1"/>
  <c r="H13" i="1"/>
  <c r="L13" i="1"/>
  <c r="P13" i="1"/>
  <c r="X13" i="1"/>
  <c r="AB13" i="1"/>
  <c r="AF13" i="1"/>
  <c r="C14" i="1"/>
  <c r="G14" i="1"/>
  <c r="K14" i="1"/>
  <c r="O14" i="1"/>
  <c r="W14" i="1"/>
  <c r="AA14" i="1"/>
  <c r="AE14" i="1"/>
  <c r="B15" i="1"/>
  <c r="G15" i="1"/>
  <c r="K15" i="1"/>
  <c r="O15" i="1"/>
  <c r="Y15" i="1"/>
  <c r="D16" i="1"/>
  <c r="H16" i="1"/>
  <c r="L16" i="1"/>
  <c r="P16" i="1"/>
  <c r="Y16" i="1"/>
  <c r="AC16" i="1"/>
  <c r="AG16" i="1"/>
  <c r="E10" i="1"/>
  <c r="I10" i="1"/>
  <c r="M10" i="1"/>
  <c r="V13" i="1"/>
  <c r="Z13" i="1"/>
  <c r="AH13" i="1"/>
  <c r="E14" i="1"/>
  <c r="M14" i="1"/>
  <c r="B10" i="1"/>
  <c r="F10" i="1"/>
  <c r="N10" i="1"/>
  <c r="AD10" i="1"/>
  <c r="E11" i="1"/>
  <c r="M11" i="1"/>
  <c r="W13" i="1"/>
  <c r="AE13" i="1"/>
  <c r="B14" i="1"/>
  <c r="F14" i="1"/>
  <c r="J14" i="1"/>
  <c r="N14" i="1"/>
  <c r="V14" i="1"/>
  <c r="Z14" i="1"/>
  <c r="AD14" i="1"/>
  <c r="AH14" i="1"/>
  <c r="F15" i="1"/>
  <c r="J15" i="1"/>
  <c r="N15" i="1"/>
  <c r="D10" i="1"/>
  <c r="H10" i="1"/>
  <c r="L10" i="1"/>
  <c r="P10" i="1"/>
  <c r="X10" i="1"/>
  <c r="AB10" i="1"/>
  <c r="AF10" i="1"/>
  <c r="C11" i="1"/>
  <c r="Z12" i="1"/>
  <c r="AD12" i="1"/>
  <c r="AH12" i="1"/>
  <c r="E13" i="1"/>
  <c r="I13" i="1"/>
  <c r="M13" i="1"/>
  <c r="H14" i="1"/>
  <c r="L14" i="1"/>
  <c r="P14" i="1"/>
  <c r="AH15" i="1"/>
</calcChain>
</file>

<file path=xl/sharedStrings.xml><?xml version="1.0" encoding="utf-8"?>
<sst xmlns="http://schemas.openxmlformats.org/spreadsheetml/2006/main" count="107" uniqueCount="94">
  <si>
    <t>生保年齢</t>
    <rPh sb="0" eb="2">
      <t>セイホ</t>
    </rPh>
    <rPh sb="2" eb="4">
      <t>ネンレイ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</si>
  <si>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</si>
  <si>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</si>
  <si>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</si>
  <si>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</si>
  <si>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</si>
  <si>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</si>
  <si>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</si>
  <si>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</si>
  <si>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</si>
  <si>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</si>
  <si>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</si>
  <si>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</si>
  <si>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</si>
  <si>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</si>
  <si>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</si>
  <si>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</si>
  <si>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</si>
  <si>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</si>
  <si>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</si>
  <si>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</si>
  <si>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</si>
  <si>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</si>
  <si>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</si>
  <si>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</si>
  <si>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</si>
  <si>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</si>
  <si>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</si>
  <si>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</si>
  <si>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</si>
  <si>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</si>
  <si>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</si>
  <si>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</si>
  <si>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</si>
  <si>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</si>
  <si>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</si>
  <si>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</si>
  <si>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</si>
  <si>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</si>
  <si>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</si>
  <si>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</si>
  <si>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</si>
  <si>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</si>
  <si>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</si>
  <si>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</si>
  <si>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</si>
  <si>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</si>
  <si>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</si>
  <si>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</si>
  <si>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平成1年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</si>
  <si>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</si>
  <si>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</si>
  <si>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</si>
  <si>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</si>
  <si>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</si>
  <si>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</si>
  <si>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</si>
  <si>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</si>
  <si>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</si>
  <si>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</si>
  <si>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</si>
  <si>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</si>
  <si>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</si>
  <si>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</si>
  <si>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</si>
  <si>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</si>
  <si>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</si>
  <si>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30歳未満</t>
    <rPh sb="2" eb="3">
      <t>サイ</t>
    </rPh>
    <rPh sb="3" eb="5">
      <t>ミマン</t>
    </rPh>
    <phoneticPr fontId="3"/>
  </si>
  <si>
    <t>30～39</t>
    <phoneticPr fontId="3"/>
  </si>
  <si>
    <t>40～49</t>
    <phoneticPr fontId="3"/>
  </si>
  <si>
    <t>50～59</t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</si>
  <si>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</si>
  <si>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</si>
  <si>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計</t>
    <rPh sb="0" eb="1">
      <t>ケイ</t>
    </rPh>
    <phoneticPr fontId="3"/>
  </si>
  <si>
    <t>40～49</t>
    <phoneticPr fontId="3"/>
  </si>
  <si>
    <t>50～59</t>
    <phoneticPr fontId="3"/>
  </si>
  <si>
    <t>昭和41年度以降収容者年令別調べ。</t>
    <rPh sb="10" eb="11">
      <t>シャ</t>
    </rPh>
    <rPh sb="11" eb="14">
      <t>ネンレイベツ</t>
    </rPh>
    <rPh sb="14" eb="15">
      <t>シラ</t>
    </rPh>
    <phoneticPr fontId="3"/>
  </si>
  <si>
    <t>1966年</t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</si>
  <si>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</si>
  <si>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</si>
  <si>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</si>
  <si>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昭和41年</t>
    <rPh sb="0" eb="2">
      <t>ショウワ</t>
    </rPh>
    <rPh sb="4" eb="5">
      <t>ネン</t>
    </rPh>
    <phoneticPr fontId="3"/>
  </si>
  <si>
    <t>昭和42年</t>
    <rPh sb="0" eb="2">
      <t>ショウワ</t>
    </rPh>
    <rPh sb="4" eb="5">
      <t>ネン</t>
    </rPh>
    <phoneticPr fontId="3"/>
  </si>
  <si>
    <t>昭和43年</t>
    <rPh sb="0" eb="2">
      <t>ショウワ</t>
    </rPh>
    <rPh sb="4" eb="5">
      <t>ネン</t>
    </rPh>
    <phoneticPr fontId="3"/>
  </si>
  <si>
    <t>昭和44年</t>
    <rPh sb="0" eb="2">
      <t>ショウワ</t>
    </rPh>
    <rPh sb="4" eb="5">
      <t>ネン</t>
    </rPh>
    <phoneticPr fontId="3"/>
  </si>
  <si>
    <t>年計</t>
    <rPh sb="0" eb="1">
      <t>ネン</t>
    </rPh>
    <rPh sb="1" eb="2">
      <t>ケイ</t>
    </rPh>
    <phoneticPr fontId="3"/>
  </si>
  <si>
    <t>平均</t>
    <rPh sb="0" eb="2">
      <t>ヘイキン</t>
    </rPh>
    <phoneticPr fontId="3"/>
  </si>
  <si>
    <t>18歳未満</t>
    <rPh sb="2" eb="3">
      <t>サイ</t>
    </rPh>
    <rPh sb="3" eb="5">
      <t>ミマン</t>
    </rPh>
    <phoneticPr fontId="3"/>
  </si>
  <si>
    <t>18～20</t>
    <phoneticPr fontId="3"/>
  </si>
  <si>
    <t>20～30</t>
    <phoneticPr fontId="3"/>
  </si>
  <si>
    <t>30～50</t>
    <phoneticPr fontId="3"/>
  </si>
  <si>
    <t>50～60</t>
    <phoneticPr fontId="3"/>
  </si>
  <si>
    <t>60～65</t>
    <phoneticPr fontId="3"/>
  </si>
  <si>
    <t>昭和41年度以降施設別収容状況。昭和45年7月大阪市立中央更生相談所「事業のあらまし」
「平均」は、月末現在在籍者数の平均
「年計」は、各月末現在在籍者数の集計</t>
    <rPh sb="45" eb="47">
      <t>ヘイキン</t>
    </rPh>
    <rPh sb="63" eb="64">
      <t>ネン</t>
    </rPh>
    <rPh sb="64" eb="6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</si>
</sst>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>
      <alignment vertical="center"/>
    </xf>
    <xf numFmtId="38" fontId="0" fillId="2" borderId="2" xfId="1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38" fontId="0" fillId="2" borderId="2" xfId="0" applyNumberFormat="1" applyFill="1" applyBorder="1">
      <alignment vertical="center"/>
    </xf>
    <xf numFmtId="38" fontId="0" fillId="3" borderId="2" xfId="0" applyNumberFormat="1" applyFill="1" applyBorder="1">
      <alignment vertical="center"/>
    </xf>
    <xf numFmtId="38" fontId="0" fillId="3" borderId="2" xfId="1" applyFont="1" applyFill="1" applyBorder="1">
      <alignment vertical="center"/>
    </xf>
    <xf numFmtId="176" fontId="0" fillId="0" borderId="2" xfId="2" applyNumberFormat="1" applyFont="1" applyBorder="1">
      <alignment vertical="center"/>
    </xf>
    <xf numFmtId="176" fontId="0" fillId="4" borderId="2" xfId="2" applyNumberFormat="1" applyFont="1" applyFill="1" applyBorder="1">
      <alignment vertical="center"/>
    </xf>
    <xf numFmtId="176" fontId="0" fillId="5" borderId="2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O30" sqref="O30"/>
    </sheetView>
  </sheetViews>
  <sheetFormatPr defaultRowHeight="13.5" x14ac:dyDescent="0.15"/>
  <sheetData>
    <row r="1" spans="1:34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15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  <c r="J2" s="5" t="s">
        <v>42</v>
      </c>
      <c r="K2" s="5" t="s">
        <v>43</v>
      </c>
      <c r="L2" s="5" t="s">
        <v>44</v>
      </c>
      <c r="M2" s="5" t="s">
        <v>45</v>
      </c>
      <c r="N2" s="5" t="s">
        <v>46</v>
      </c>
      <c r="O2" s="5" t="s">
        <v>47</v>
      </c>
      <c r="P2" s="5" t="s">
        <v>48</v>
      </c>
      <c r="Q2" s="5" t="s">
        <v>49</v>
      </c>
      <c r="R2" s="5" t="s">
        <v>50</v>
      </c>
      <c r="S2" s="5" t="s">
        <v>51</v>
      </c>
      <c r="T2" s="5" t="s">
        <v>52</v>
      </c>
      <c r="U2" s="5" t="s">
        <v>53</v>
      </c>
      <c r="V2" s="5" t="s">
        <v>54</v>
      </c>
      <c r="W2" s="3" t="s">
        <v>55</v>
      </c>
      <c r="X2" s="3" t="s">
        <v>56</v>
      </c>
      <c r="Y2" s="3" t="s">
        <v>57</v>
      </c>
      <c r="Z2" s="3" t="s">
        <v>58</v>
      </c>
      <c r="AA2" s="3" t="s">
        <v>59</v>
      </c>
      <c r="AB2" s="3" t="s">
        <v>60</v>
      </c>
      <c r="AC2" s="3" t="s">
        <v>61</v>
      </c>
      <c r="AD2" s="3" t="s">
        <v>62</v>
      </c>
      <c r="AE2" s="3" t="s">
        <v>63</v>
      </c>
      <c r="AF2" s="3" t="s">
        <v>64</v>
      </c>
      <c r="AG2" s="3" t="s">
        <v>65</v>
      </c>
      <c r="AH2" s="3" t="s">
        <v>66</v>
      </c>
    </row>
    <row r="3" spans="1:34" x14ac:dyDescent="0.15">
      <c r="A3" s="3" t="s">
        <v>67</v>
      </c>
      <c r="B3" s="6">
        <v>1048</v>
      </c>
      <c r="C3" s="6">
        <v>735</v>
      </c>
      <c r="D3" s="6">
        <v>385</v>
      </c>
      <c r="E3" s="6">
        <v>435</v>
      </c>
      <c r="F3" s="6">
        <v>298</v>
      </c>
      <c r="G3" s="6">
        <v>247</v>
      </c>
      <c r="H3" s="6">
        <v>266</v>
      </c>
      <c r="I3" s="6">
        <v>251</v>
      </c>
      <c r="J3" s="6">
        <v>198</v>
      </c>
      <c r="K3" s="6">
        <v>155</v>
      </c>
      <c r="L3" s="6">
        <v>108</v>
      </c>
      <c r="M3" s="6">
        <v>108</v>
      </c>
      <c r="N3" s="6">
        <v>126</v>
      </c>
      <c r="O3" s="6">
        <v>114</v>
      </c>
      <c r="P3" s="6">
        <v>124</v>
      </c>
      <c r="Q3" s="6">
        <v>122</v>
      </c>
      <c r="R3" s="6">
        <v>77</v>
      </c>
      <c r="S3" s="6">
        <v>107</v>
      </c>
      <c r="T3" s="6">
        <v>86</v>
      </c>
      <c r="U3" s="6">
        <v>70</v>
      </c>
      <c r="V3" s="6">
        <v>80</v>
      </c>
      <c r="W3" s="6">
        <v>50</v>
      </c>
      <c r="X3" s="6">
        <v>67</v>
      </c>
      <c r="Y3" s="6">
        <v>69</v>
      </c>
      <c r="Z3" s="6">
        <v>74</v>
      </c>
      <c r="AA3" s="6">
        <v>42</v>
      </c>
      <c r="AB3" s="6">
        <v>65</v>
      </c>
      <c r="AC3" s="6">
        <v>85</v>
      </c>
      <c r="AD3" s="6">
        <v>100</v>
      </c>
      <c r="AE3" s="6">
        <v>159</v>
      </c>
      <c r="AF3" s="7">
        <v>179</v>
      </c>
      <c r="AG3" s="7">
        <v>218</v>
      </c>
      <c r="AH3" s="6">
        <v>144</v>
      </c>
    </row>
    <row r="4" spans="1:34" x14ac:dyDescent="0.15">
      <c r="A4" s="3" t="s">
        <v>68</v>
      </c>
      <c r="B4" s="6">
        <v>5470</v>
      </c>
      <c r="C4" s="6">
        <v>4073</v>
      </c>
      <c r="D4" s="6">
        <v>2179</v>
      </c>
      <c r="E4" s="6">
        <v>2035</v>
      </c>
      <c r="F4" s="6">
        <v>1654</v>
      </c>
      <c r="G4" s="6">
        <v>1473</v>
      </c>
      <c r="H4" s="6">
        <v>1782</v>
      </c>
      <c r="I4" s="6">
        <v>2512</v>
      </c>
      <c r="J4" s="6">
        <v>2146</v>
      </c>
      <c r="K4" s="6">
        <v>1715</v>
      </c>
      <c r="L4" s="6">
        <v>1454</v>
      </c>
      <c r="M4" s="6">
        <v>1646</v>
      </c>
      <c r="N4" s="6">
        <v>1330</v>
      </c>
      <c r="O4" s="6">
        <v>1119</v>
      </c>
      <c r="P4" s="6">
        <v>970</v>
      </c>
      <c r="Q4" s="6">
        <v>819</v>
      </c>
      <c r="R4" s="6">
        <v>769</v>
      </c>
      <c r="S4" s="6">
        <v>694</v>
      </c>
      <c r="T4" s="6">
        <v>543</v>
      </c>
      <c r="U4" s="6">
        <v>468</v>
      </c>
      <c r="V4" s="6">
        <v>547</v>
      </c>
      <c r="W4" s="6">
        <v>393</v>
      </c>
      <c r="X4" s="6">
        <v>269</v>
      </c>
      <c r="Y4" s="6">
        <v>491</v>
      </c>
      <c r="Z4" s="6">
        <v>426</v>
      </c>
      <c r="AA4" s="6">
        <v>634</v>
      </c>
      <c r="AB4" s="6">
        <v>750</v>
      </c>
      <c r="AC4" s="6">
        <v>1092</v>
      </c>
      <c r="AD4" s="6">
        <v>1405</v>
      </c>
      <c r="AE4" s="6">
        <v>1787</v>
      </c>
      <c r="AF4" s="6">
        <v>1217</v>
      </c>
      <c r="AG4" s="6">
        <v>1421</v>
      </c>
      <c r="AH4" s="6">
        <v>1169</v>
      </c>
    </row>
    <row r="5" spans="1:34" x14ac:dyDescent="0.15">
      <c r="A5" s="3" t="s">
        <v>69</v>
      </c>
      <c r="B5" s="6">
        <v>6804</v>
      </c>
      <c r="C5" s="6">
        <v>5827</v>
      </c>
      <c r="D5" s="6">
        <v>3768</v>
      </c>
      <c r="E5" s="6">
        <v>3750</v>
      </c>
      <c r="F5" s="6">
        <v>3324</v>
      </c>
      <c r="G5" s="6">
        <v>3073</v>
      </c>
      <c r="H5" s="6">
        <v>3693</v>
      </c>
      <c r="I5" s="6">
        <v>5471</v>
      </c>
      <c r="J5" s="6">
        <v>4856</v>
      </c>
      <c r="K5" s="6">
        <v>3939</v>
      </c>
      <c r="L5" s="6">
        <v>3739</v>
      </c>
      <c r="M5" s="6">
        <v>3984</v>
      </c>
      <c r="N5" s="6">
        <v>3476</v>
      </c>
      <c r="O5" s="6">
        <v>2957</v>
      </c>
      <c r="P5" s="6">
        <v>2655</v>
      </c>
      <c r="Q5" s="6">
        <v>2747</v>
      </c>
      <c r="R5" s="6">
        <v>2776</v>
      </c>
      <c r="S5" s="6">
        <v>2828</v>
      </c>
      <c r="T5" s="6">
        <v>2974</v>
      </c>
      <c r="U5" s="6">
        <v>3113</v>
      </c>
      <c r="V5" s="6">
        <v>2570</v>
      </c>
      <c r="W5" s="6">
        <v>2019</v>
      </c>
      <c r="X5" s="6">
        <v>1801</v>
      </c>
      <c r="Y5" s="6">
        <v>2962</v>
      </c>
      <c r="Z5" s="6">
        <v>3495</v>
      </c>
      <c r="AA5" s="6">
        <v>4177</v>
      </c>
      <c r="AB5" s="6">
        <v>4286</v>
      </c>
      <c r="AC5" s="6">
        <v>5560</v>
      </c>
      <c r="AD5" s="6">
        <v>5355</v>
      </c>
      <c r="AE5" s="6">
        <v>4962</v>
      </c>
      <c r="AF5" s="6">
        <v>4456</v>
      </c>
      <c r="AG5" s="6">
        <v>3453</v>
      </c>
      <c r="AH5" s="6">
        <v>3217</v>
      </c>
    </row>
    <row r="6" spans="1:34" x14ac:dyDescent="0.15">
      <c r="A6" s="3" t="s">
        <v>70</v>
      </c>
      <c r="B6" s="6">
        <v>2887</v>
      </c>
      <c r="C6" s="6">
        <v>2755</v>
      </c>
      <c r="D6" s="6">
        <v>1815</v>
      </c>
      <c r="E6" s="6">
        <v>1712</v>
      </c>
      <c r="F6" s="6">
        <v>1860</v>
      </c>
      <c r="G6" s="6">
        <v>1844</v>
      </c>
      <c r="H6" s="6">
        <v>2317</v>
      </c>
      <c r="I6" s="6">
        <v>3820</v>
      </c>
      <c r="J6" s="6">
        <v>4009</v>
      </c>
      <c r="K6" s="6">
        <v>3508</v>
      </c>
      <c r="L6" s="6">
        <v>3486</v>
      </c>
      <c r="M6" s="6">
        <v>4054</v>
      </c>
      <c r="N6" s="6">
        <v>4022</v>
      </c>
      <c r="O6" s="6">
        <v>3985</v>
      </c>
      <c r="P6" s="6">
        <v>3486</v>
      </c>
      <c r="Q6" s="6">
        <v>3762</v>
      </c>
      <c r="R6" s="6">
        <v>3881</v>
      </c>
      <c r="S6" s="6">
        <v>4399</v>
      </c>
      <c r="T6" s="6">
        <v>5359</v>
      </c>
      <c r="U6" s="6">
        <v>5301</v>
      </c>
      <c r="V6" s="6">
        <v>5316</v>
      </c>
      <c r="W6" s="6">
        <v>4163</v>
      </c>
      <c r="X6" s="6">
        <v>4162</v>
      </c>
      <c r="Y6" s="6">
        <v>6591</v>
      </c>
      <c r="Z6" s="8">
        <v>9274</v>
      </c>
      <c r="AA6" s="6">
        <v>11824</v>
      </c>
      <c r="AB6" s="6">
        <v>12416</v>
      </c>
      <c r="AC6" s="6">
        <v>16073</v>
      </c>
      <c r="AD6" s="6">
        <v>16155</v>
      </c>
      <c r="AE6" s="6">
        <v>16650</v>
      </c>
      <c r="AF6" s="6">
        <v>12983</v>
      </c>
      <c r="AG6" s="6">
        <v>12830</v>
      </c>
      <c r="AH6" s="6">
        <v>10485</v>
      </c>
    </row>
    <row r="7" spans="1:34" x14ac:dyDescent="0.15">
      <c r="A7" s="3" t="s">
        <v>71</v>
      </c>
      <c r="B7" s="6">
        <v>1373</v>
      </c>
      <c r="C7" s="6">
        <v>1341</v>
      </c>
      <c r="D7" s="6">
        <v>887</v>
      </c>
      <c r="E7" s="6">
        <v>930</v>
      </c>
      <c r="F7" s="6">
        <v>1001</v>
      </c>
      <c r="G7" s="6">
        <v>982</v>
      </c>
      <c r="H7" s="6">
        <v>1305</v>
      </c>
      <c r="I7" s="6">
        <v>1848</v>
      </c>
      <c r="J7" s="6">
        <v>1962</v>
      </c>
      <c r="K7" s="6">
        <v>1728</v>
      </c>
      <c r="L7" s="6">
        <v>1716</v>
      </c>
      <c r="M7" s="6">
        <v>1825</v>
      </c>
      <c r="N7" s="6">
        <v>1906</v>
      </c>
      <c r="O7" s="6">
        <v>1987</v>
      </c>
      <c r="P7" s="6">
        <v>1988</v>
      </c>
      <c r="Q7" s="6">
        <v>2047</v>
      </c>
      <c r="R7" s="6">
        <v>2344</v>
      </c>
      <c r="S7" s="7">
        <v>2771</v>
      </c>
      <c r="T7" s="6">
        <v>4069</v>
      </c>
      <c r="U7" s="6">
        <v>4295</v>
      </c>
      <c r="V7" s="6">
        <v>4614</v>
      </c>
      <c r="W7" s="6">
        <v>3974</v>
      </c>
      <c r="X7" s="6">
        <v>4123</v>
      </c>
      <c r="Y7" s="6">
        <v>7321</v>
      </c>
      <c r="Z7" s="6">
        <v>10692</v>
      </c>
      <c r="AA7" s="6">
        <v>10613</v>
      </c>
      <c r="AB7" s="6">
        <v>8776</v>
      </c>
      <c r="AC7" s="6">
        <v>8072</v>
      </c>
      <c r="AD7" s="6">
        <v>7590</v>
      </c>
      <c r="AE7" s="6">
        <v>7990</v>
      </c>
      <c r="AF7" s="6">
        <v>8166</v>
      </c>
      <c r="AG7" s="6">
        <v>8135</v>
      </c>
      <c r="AH7" s="6">
        <v>7931</v>
      </c>
    </row>
    <row r="8" spans="1:34" x14ac:dyDescent="0.15">
      <c r="A8" s="3" t="s">
        <v>72</v>
      </c>
      <c r="B8" s="6"/>
      <c r="C8" s="6"/>
      <c r="D8" s="3"/>
      <c r="E8" s="6"/>
      <c r="F8" s="6"/>
      <c r="G8" s="6"/>
      <c r="H8" s="6"/>
      <c r="I8" s="6"/>
      <c r="J8" s="3"/>
      <c r="K8" s="3"/>
      <c r="L8" s="6"/>
      <c r="M8" s="3"/>
      <c r="N8" s="6"/>
      <c r="O8" s="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3"/>
    </row>
    <row r="9" spans="1:34" x14ac:dyDescent="0.15">
      <c r="A9" s="9" t="s">
        <v>73</v>
      </c>
      <c r="B9" s="8">
        <f>SUM(B3:B8)</f>
        <v>17582</v>
      </c>
      <c r="C9" s="8">
        <f>SUM(C3:C8)</f>
        <v>14731</v>
      </c>
      <c r="D9" s="10">
        <f>SUM(D3:D8)</f>
        <v>9034</v>
      </c>
      <c r="E9" s="8">
        <f>SUM(E3:E7)</f>
        <v>8862</v>
      </c>
      <c r="F9" s="8">
        <f>SUM(F3:F8)</f>
        <v>8137</v>
      </c>
      <c r="G9" s="8">
        <f>SUM(G3:G8)</f>
        <v>7619</v>
      </c>
      <c r="H9" s="8">
        <f>SUM(H3:H8)</f>
        <v>9363</v>
      </c>
      <c r="I9" s="8">
        <f>SUM(I3:I8)</f>
        <v>13902</v>
      </c>
      <c r="J9" s="11">
        <f>SUM(J3:J8)</f>
        <v>13171</v>
      </c>
      <c r="K9" s="11">
        <f t="shared" ref="K9:P9" si="0">SUM(K3:K8)</f>
        <v>11045</v>
      </c>
      <c r="L9" s="12">
        <f t="shared" si="0"/>
        <v>10503</v>
      </c>
      <c r="M9" s="10">
        <f t="shared" si="0"/>
        <v>11617</v>
      </c>
      <c r="N9" s="8">
        <f t="shared" si="0"/>
        <v>10860</v>
      </c>
      <c r="O9" s="10">
        <f t="shared" si="0"/>
        <v>10162</v>
      </c>
      <c r="P9" s="8">
        <f t="shared" si="0"/>
        <v>9223</v>
      </c>
      <c r="Q9" s="8">
        <v>9497</v>
      </c>
      <c r="R9" s="8">
        <v>9847</v>
      </c>
      <c r="S9" s="8">
        <v>10799</v>
      </c>
      <c r="T9" s="8">
        <v>13031</v>
      </c>
      <c r="U9" s="8">
        <v>13247</v>
      </c>
      <c r="V9" s="8">
        <f>SUM(V3:V8)</f>
        <v>13127</v>
      </c>
      <c r="W9" s="10">
        <f>SUM(W3:W8)</f>
        <v>10599</v>
      </c>
      <c r="X9" s="8">
        <f>SUM(X3:X8)</f>
        <v>10422</v>
      </c>
      <c r="Y9" s="8">
        <f>SUM(Y3:Y8)</f>
        <v>17434</v>
      </c>
      <c r="Z9" s="11">
        <f>SUM(Z3:Z7)</f>
        <v>23961</v>
      </c>
      <c r="AA9" s="10">
        <f>SUM(AA3:AA7)</f>
        <v>27290</v>
      </c>
      <c r="AB9" s="10">
        <f>SUM(AB3:AB7)</f>
        <v>26293</v>
      </c>
      <c r="AC9" s="10">
        <f>SUM(AC3:AC7)</f>
        <v>30882</v>
      </c>
      <c r="AD9" s="10">
        <f>SUM(AD3:AD7)</f>
        <v>30605</v>
      </c>
      <c r="AE9" s="8">
        <f>SUM(AE3:AE8)</f>
        <v>31548</v>
      </c>
      <c r="AF9" s="8">
        <f>SUM(AF3:AF8)</f>
        <v>27001</v>
      </c>
      <c r="AG9" s="8">
        <f>SUM(AG3:AG8)</f>
        <v>26057</v>
      </c>
      <c r="AH9" s="11">
        <f>SUM(AH3:AH8)</f>
        <v>22946</v>
      </c>
    </row>
    <row r="10" spans="1:34" x14ac:dyDescent="0.15">
      <c r="A10" s="3" t="s">
        <v>67</v>
      </c>
      <c r="B10" s="13">
        <f>B3/$B$9</f>
        <v>5.9606415652371743E-2</v>
      </c>
      <c r="C10" s="13">
        <f>C3/$C$9</f>
        <v>4.9894779716244654E-2</v>
      </c>
      <c r="D10" s="13">
        <f>D3/$D$9</f>
        <v>4.261678104936905E-2</v>
      </c>
      <c r="E10" s="13">
        <f>E3/$E$9</f>
        <v>4.9085985104942449E-2</v>
      </c>
      <c r="F10" s="13">
        <f>F3/$F$9</f>
        <v>3.6622833968292981E-2</v>
      </c>
      <c r="G10" s="13">
        <f>G3/$G$9</f>
        <v>3.2418952618453865E-2</v>
      </c>
      <c r="H10" s="13">
        <f>H3/$H$9</f>
        <v>2.8409697746448789E-2</v>
      </c>
      <c r="I10" s="13">
        <f>I3/$I$9</f>
        <v>1.8054956121421377E-2</v>
      </c>
      <c r="J10" s="13">
        <f>J3/$J$9</f>
        <v>1.5033027105003417E-2</v>
      </c>
      <c r="K10" s="13">
        <f>K3/$K$9</f>
        <v>1.403349932095971E-2</v>
      </c>
      <c r="L10" s="13">
        <f>L3/$L$9</f>
        <v>1.0282776349614395E-2</v>
      </c>
      <c r="M10" s="13">
        <f>M3/$M$9</f>
        <v>9.2967203236635973E-3</v>
      </c>
      <c r="N10" s="13">
        <f>N3/$N$9</f>
        <v>1.1602209944751382E-2</v>
      </c>
      <c r="O10" s="13">
        <f>O3/$O$9</f>
        <v>1.1218264121235976E-2</v>
      </c>
      <c r="P10" s="13">
        <f>P3/$P$9</f>
        <v>1.3444649246449095E-2</v>
      </c>
      <c r="Q10" s="13">
        <f>Q3/$Q$9</f>
        <v>1.2846161945877645E-2</v>
      </c>
      <c r="R10" s="13">
        <f>R3/$R$9</f>
        <v>7.8196404996445611E-3</v>
      </c>
      <c r="S10" s="13">
        <f>S3/$S$9</f>
        <v>9.9083248448930458E-3</v>
      </c>
      <c r="T10" s="13">
        <f>T3/$T$9</f>
        <v>6.5996469956258151E-3</v>
      </c>
      <c r="U10" s="13">
        <f>U3/$U$9</f>
        <v>5.284215294028837E-3</v>
      </c>
      <c r="V10" s="13">
        <f>V3/$V$9</f>
        <v>6.0943094385617434E-3</v>
      </c>
      <c r="W10" s="13">
        <f>W3/$W$9</f>
        <v>4.7174261722804037E-3</v>
      </c>
      <c r="X10" s="13">
        <f>X3/$X$9</f>
        <v>6.4287085012473613E-3</v>
      </c>
      <c r="Y10" s="13">
        <f>Y3/$Y$9</f>
        <v>3.9577836411609502E-3</v>
      </c>
      <c r="Z10" s="13">
        <f>Z3/$Z$9</f>
        <v>3.0883519051792497E-3</v>
      </c>
      <c r="AA10" s="13">
        <f>AA3/$AA$9</f>
        <v>1.5390252839868083E-3</v>
      </c>
      <c r="AB10" s="13">
        <f>AB3/$AB$9</f>
        <v>2.4721408739968812E-3</v>
      </c>
      <c r="AC10" s="13">
        <f>AC3/$AC$9</f>
        <v>2.7524124085227639E-3</v>
      </c>
      <c r="AD10" s="13">
        <f>AD3/$AD$9</f>
        <v>3.2674399607907204E-3</v>
      </c>
      <c r="AE10" s="13">
        <f>AE3/$AE$9</f>
        <v>5.0399391403575505E-3</v>
      </c>
      <c r="AF10" s="13">
        <f>AF3/$AF$9</f>
        <v>6.6293840968853004E-3</v>
      </c>
      <c r="AG10" s="13">
        <f>AG3/$AG$9</f>
        <v>8.3662739379053615E-3</v>
      </c>
      <c r="AH10" s="13">
        <f>AH3/$AH$9</f>
        <v>6.2756035910398328E-3</v>
      </c>
    </row>
    <row r="11" spans="1:34" x14ac:dyDescent="0.15">
      <c r="A11" s="3" t="s">
        <v>68</v>
      </c>
      <c r="B11" s="14">
        <f>B4/$B$9</f>
        <v>0.31111363894892502</v>
      </c>
      <c r="C11" s="14">
        <f>C4/$C$9</f>
        <v>0.27649175208743465</v>
      </c>
      <c r="D11" s="14">
        <f>D4/$D$9</f>
        <v>0.24119991144564976</v>
      </c>
      <c r="E11" s="14">
        <f>E4/$E$9</f>
        <v>0.22963213721507561</v>
      </c>
      <c r="F11" s="13">
        <f>F4/$F$9</f>
        <v>0.20326901806562614</v>
      </c>
      <c r="G11" s="13">
        <f>G4/$G$9</f>
        <v>0.19333245832786455</v>
      </c>
      <c r="H11" s="13">
        <f>H4/$H$9</f>
        <v>0.19032361422620955</v>
      </c>
      <c r="I11" s="13">
        <f>I4/$I$9</f>
        <v>0.18069342540641634</v>
      </c>
      <c r="J11" s="13">
        <f>J4/$J$9</f>
        <v>0.16293371801685522</v>
      </c>
      <c r="K11" s="13">
        <f>K4/$K$9</f>
        <v>0.15527387958352196</v>
      </c>
      <c r="L11" s="13">
        <f>L4/$L$9</f>
        <v>0.13843663715129012</v>
      </c>
      <c r="M11" s="13">
        <f>M4/$M$9</f>
        <v>0.14168890419213223</v>
      </c>
      <c r="N11" s="13">
        <f>N4/$N$9</f>
        <v>0.12246777163904236</v>
      </c>
      <c r="O11" s="13">
        <f>O4/$O$9</f>
        <v>0.11011611887423735</v>
      </c>
      <c r="P11" s="13">
        <f>P4/$P$9</f>
        <v>0.10517185297625502</v>
      </c>
      <c r="Q11" s="13">
        <f>Q4/$Q$9</f>
        <v>8.6237759292408123E-2</v>
      </c>
      <c r="R11" s="13">
        <f>R4/$R$9</f>
        <v>7.8094851223722964E-2</v>
      </c>
      <c r="S11" s="13">
        <f>S4/$S$9</f>
        <v>6.4265209741642751E-2</v>
      </c>
      <c r="T11" s="13">
        <f>T4/$T$9</f>
        <v>4.1669864170056019E-2</v>
      </c>
      <c r="U11" s="13">
        <f>U4/$U$9</f>
        <v>3.5328753680078512E-2</v>
      </c>
      <c r="V11" s="13">
        <f>V4/$V$9</f>
        <v>4.1669840786165917E-2</v>
      </c>
      <c r="W11" s="13">
        <f>W4/$W$9</f>
        <v>3.7078969714123972E-2</v>
      </c>
      <c r="X11" s="13">
        <f>X4/$X$9</f>
        <v>2.5810784878142392E-2</v>
      </c>
      <c r="Y11" s="13">
        <f>Y4/$Y$9</f>
        <v>2.8163358953768498E-2</v>
      </c>
      <c r="Z11" s="13">
        <f>Z4/$Z$9</f>
        <v>1.7778890697383247E-2</v>
      </c>
      <c r="AA11" s="13">
        <f>AA4/$AA$9</f>
        <v>2.3231953096372299E-2</v>
      </c>
      <c r="AB11" s="13">
        <f>AB4/$AB$9</f>
        <v>2.8524702392271707E-2</v>
      </c>
      <c r="AC11" s="13">
        <f>AC4/$AC$9</f>
        <v>3.5360404118904218E-2</v>
      </c>
      <c r="AD11" s="13">
        <f>AD4/$AD$9</f>
        <v>4.5907531449109626E-2</v>
      </c>
      <c r="AE11" s="13">
        <f>AE4/$AE$9</f>
        <v>5.6643844300748064E-2</v>
      </c>
      <c r="AF11" s="13">
        <f>AF4/$AF$9</f>
        <v>4.50724047257509E-2</v>
      </c>
      <c r="AG11" s="13">
        <f>AG4/$AG$9</f>
        <v>5.4534290209924396E-2</v>
      </c>
      <c r="AH11" s="13">
        <f>AH4/$AH$9</f>
        <v>5.0945698596705308E-2</v>
      </c>
    </row>
    <row r="12" spans="1:34" x14ac:dyDescent="0.15">
      <c r="A12" s="3" t="s">
        <v>74</v>
      </c>
      <c r="B12" s="15">
        <f>B5/$B$9</f>
        <v>0.38698669093390969</v>
      </c>
      <c r="C12" s="15">
        <f>C5/$C$9</f>
        <v>0.39556038286606476</v>
      </c>
      <c r="D12" s="15">
        <f>D5/$D$9</f>
        <v>0.41709098959486385</v>
      </c>
      <c r="E12" s="15">
        <f>E5/$E$9</f>
        <v>0.42315504400812459</v>
      </c>
      <c r="F12" s="15">
        <f>F5/$F$9</f>
        <v>0.40850436278726804</v>
      </c>
      <c r="G12" s="15">
        <f>G5/$G$9</f>
        <v>0.40333377083606775</v>
      </c>
      <c r="H12" s="15">
        <f>H5/$H$9</f>
        <v>0.39442486382569691</v>
      </c>
      <c r="I12" s="15">
        <f>I5/$I$9</f>
        <v>0.39354049777010502</v>
      </c>
      <c r="J12" s="15">
        <f>J5/$J$9</f>
        <v>0.3686887859691747</v>
      </c>
      <c r="K12" s="15">
        <f>K5/$K$9</f>
        <v>0.35663196016296966</v>
      </c>
      <c r="L12" s="15">
        <f>L5/$L$9</f>
        <v>0.35599352565933545</v>
      </c>
      <c r="M12" s="14">
        <f>M5/$M$9</f>
        <v>0.34294568305070156</v>
      </c>
      <c r="N12" s="14">
        <f>N5/$N$9</f>
        <v>0.32007366482504607</v>
      </c>
      <c r="O12" s="14">
        <f>O5/$O$9</f>
        <v>0.29098602637276128</v>
      </c>
      <c r="P12" s="14">
        <f>P5/$P$9</f>
        <v>0.28786728830098668</v>
      </c>
      <c r="Q12" s="14">
        <f>Q5/$Q$9</f>
        <v>0.28924923660103191</v>
      </c>
      <c r="R12" s="14">
        <f>R5/$R$9</f>
        <v>0.28191327307809483</v>
      </c>
      <c r="S12" s="14">
        <f>S5/$S$9</f>
        <v>0.26187609963885544</v>
      </c>
      <c r="T12" s="13">
        <f>T5/$T$9</f>
        <v>0.22822500191850204</v>
      </c>
      <c r="U12" s="13">
        <f>U5/$U$9</f>
        <v>0.23499660300445385</v>
      </c>
      <c r="V12" s="13">
        <f>V5/$V$9</f>
        <v>0.195779690713796</v>
      </c>
      <c r="W12" s="13">
        <f>W5/$W$9</f>
        <v>0.1904896688366827</v>
      </c>
      <c r="X12" s="13">
        <f>X5/$X$9</f>
        <v>0.17280752254845519</v>
      </c>
      <c r="Y12" s="13">
        <f>Y5/$Y$9</f>
        <v>0.16989790065389468</v>
      </c>
      <c r="Z12" s="13">
        <f>Z5/$Z$9</f>
        <v>0.14586202579191185</v>
      </c>
      <c r="AA12" s="13">
        <f>AA5/$AA$9</f>
        <v>0.15305972883840235</v>
      </c>
      <c r="AB12" s="13">
        <f>AB5/$AB$9</f>
        <v>0.16300916593770204</v>
      </c>
      <c r="AC12" s="13">
        <f>AC5/$AC$9</f>
        <v>0.18004015283984198</v>
      </c>
      <c r="AD12" s="13">
        <f>AD5/$AD$9</f>
        <v>0.17497140990034307</v>
      </c>
      <c r="AE12" s="13">
        <f>AE5/$AE$9</f>
        <v>0.15728413845568656</v>
      </c>
      <c r="AF12" s="13">
        <f>AF5/$AF$9</f>
        <v>0.16503092478056369</v>
      </c>
      <c r="AG12" s="13">
        <f>AG5/$AG$9</f>
        <v>0.13251717388801473</v>
      </c>
      <c r="AH12" s="13">
        <f>AH5/$AH$9</f>
        <v>0.14019872744704959</v>
      </c>
    </row>
    <row r="13" spans="1:34" x14ac:dyDescent="0.15">
      <c r="A13" s="3" t="s">
        <v>75</v>
      </c>
      <c r="B13" s="13">
        <f>B6/$B$9</f>
        <v>0.16420202479808896</v>
      </c>
      <c r="C13" s="13">
        <f>C6/$C$9</f>
        <v>0.18702056886837282</v>
      </c>
      <c r="D13" s="13">
        <f>D6/$D$9</f>
        <v>0.20090768208988266</v>
      </c>
      <c r="E13" s="13">
        <f>E6/$E$9</f>
        <v>0.19318438275784247</v>
      </c>
      <c r="F13" s="14">
        <f>F6/$F$9</f>
        <v>0.22858547376182869</v>
      </c>
      <c r="G13" s="14">
        <f>G6/$G$9</f>
        <v>0.24202651266570416</v>
      </c>
      <c r="H13" s="14">
        <f>H6/$H$9</f>
        <v>0.24746341984406708</v>
      </c>
      <c r="I13" s="14">
        <f>I6/$I$9</f>
        <v>0.27478060710689112</v>
      </c>
      <c r="J13" s="14">
        <f>J6/$J$9</f>
        <v>0.30438083668666011</v>
      </c>
      <c r="K13" s="14">
        <f>K6/$K$9</f>
        <v>0.317609778180172</v>
      </c>
      <c r="L13" s="14">
        <f>L6/$L$9</f>
        <v>0.33190516995144242</v>
      </c>
      <c r="M13" s="15">
        <f>M6/$M$9</f>
        <v>0.34897133511233536</v>
      </c>
      <c r="N13" s="15">
        <f>N6/$N$9</f>
        <v>0.37034990791896871</v>
      </c>
      <c r="O13" s="15">
        <f>O6/$O$9</f>
        <v>0.39214721511513484</v>
      </c>
      <c r="P13" s="15">
        <f>P6/$P$9</f>
        <v>0.37796812317033501</v>
      </c>
      <c r="Q13" s="15">
        <f>Q6/$Q$9</f>
        <v>0.3961250921343582</v>
      </c>
      <c r="R13" s="15">
        <f>R6/$R$9</f>
        <v>0.39413019193663046</v>
      </c>
      <c r="S13" s="15">
        <f>S6/$S$9</f>
        <v>0.40735253264191129</v>
      </c>
      <c r="T13" s="15">
        <f>T6/$T$9</f>
        <v>0.4112500959251017</v>
      </c>
      <c r="U13" s="15">
        <f>U6/$U$9</f>
        <v>0.40016607533781234</v>
      </c>
      <c r="V13" s="15">
        <f>V6/$V$9</f>
        <v>0.40496686219242783</v>
      </c>
      <c r="W13" s="15">
        <f>W6/$W$9</f>
        <v>0.39277290310406643</v>
      </c>
      <c r="X13" s="15">
        <f>X6/$X$9</f>
        <v>0.39934753406255996</v>
      </c>
      <c r="Y13" s="14">
        <f>Y6/$Y$9</f>
        <v>0.37805437650567858</v>
      </c>
      <c r="Z13" s="14">
        <f>Z6/$Z$9</f>
        <v>0.38704561579232921</v>
      </c>
      <c r="AA13" s="15">
        <f>AA6/$AA$9</f>
        <v>0.43327226090142912</v>
      </c>
      <c r="AB13" s="15">
        <f>AB6/$AB$9</f>
        <v>0.47221693986992735</v>
      </c>
      <c r="AC13" s="15">
        <f>AC6/$AC$9</f>
        <v>0.52046499579042804</v>
      </c>
      <c r="AD13" s="15">
        <f>AD6/$AD$9</f>
        <v>0.52785492566574088</v>
      </c>
      <c r="AE13" s="15">
        <f>AE6/$AE$9</f>
        <v>0.52776721186763031</v>
      </c>
      <c r="AF13" s="15">
        <f>AF6/$AF$9</f>
        <v>0.4808340431835858</v>
      </c>
      <c r="AG13" s="15">
        <f>AG6/$AG$9</f>
        <v>0.49238208542809991</v>
      </c>
      <c r="AH13" s="15">
        <f>AH6/$AH$9</f>
        <v>0.45694238647258784</v>
      </c>
    </row>
    <row r="14" spans="1:34" x14ac:dyDescent="0.15">
      <c r="A14" s="3" t="s">
        <v>71</v>
      </c>
      <c r="B14" s="13">
        <f>B7/$B$9</f>
        <v>7.8091229666704579E-2</v>
      </c>
      <c r="C14" s="13">
        <f>C7/$C$9</f>
        <v>9.1032516461883109E-2</v>
      </c>
      <c r="D14" s="13">
        <f>D7/$D$9</f>
        <v>9.8184635820234664E-2</v>
      </c>
      <c r="E14" s="13">
        <f>E7/$E$9</f>
        <v>0.1049424509140149</v>
      </c>
      <c r="F14" s="13">
        <f>F7/$F$9</f>
        <v>0.12301831141698415</v>
      </c>
      <c r="G14" s="13">
        <f>G7/$G$9</f>
        <v>0.12888830555190969</v>
      </c>
      <c r="H14" s="13">
        <f>H7/$H$9</f>
        <v>0.1393784043575777</v>
      </c>
      <c r="I14" s="13">
        <f>I7/$I$9</f>
        <v>0.13293051359516617</v>
      </c>
      <c r="J14" s="13">
        <f>J7/$J$9</f>
        <v>0.14896363222230657</v>
      </c>
      <c r="K14" s="13">
        <f>K7/$K$9</f>
        <v>0.15645088275237665</v>
      </c>
      <c r="L14" s="13">
        <f>L7/$L$9</f>
        <v>0.16338189088831762</v>
      </c>
      <c r="M14" s="13">
        <f>M7/$M$9</f>
        <v>0.15709735732116725</v>
      </c>
      <c r="N14" s="13">
        <f>N7/$N$9</f>
        <v>0.17550644567219154</v>
      </c>
      <c r="O14" s="13">
        <f>O7/$O$9</f>
        <v>0.19553237551663058</v>
      </c>
      <c r="P14" s="13">
        <f>P7/$P$9</f>
        <v>0.21554808630597419</v>
      </c>
      <c r="Q14" s="13">
        <f>Q7/$Q$9</f>
        <v>0.21554175002632411</v>
      </c>
      <c r="R14" s="13">
        <f>R7/$R$9</f>
        <v>0.23804204326190717</v>
      </c>
      <c r="S14" s="13">
        <f>S7/$S$9</f>
        <v>0.25659783313269746</v>
      </c>
      <c r="T14" s="14">
        <f>T7/$T$9</f>
        <v>0.31225539099071448</v>
      </c>
      <c r="U14" s="14">
        <f>U7/$U$9</f>
        <v>0.32422435268362648</v>
      </c>
      <c r="V14" s="14">
        <f>V7/$V$9</f>
        <v>0.35148929686904851</v>
      </c>
      <c r="W14" s="14">
        <f>W7/$W$9</f>
        <v>0.37494103217284652</v>
      </c>
      <c r="X14" s="14">
        <f>X7/$X$9</f>
        <v>0.39560545000959507</v>
      </c>
      <c r="Y14" s="15">
        <f>Y7/$Y$9</f>
        <v>0.41992658024549728</v>
      </c>
      <c r="Z14" s="15">
        <f>Z7/$Z$9</f>
        <v>0.44622511581319646</v>
      </c>
      <c r="AA14" s="14">
        <f>AA7/$AA$9</f>
        <v>0.38889703187980945</v>
      </c>
      <c r="AB14" s="14">
        <f>AB7/$AB$9</f>
        <v>0.33377705092610199</v>
      </c>
      <c r="AC14" s="14">
        <f>AC7/$AC$9</f>
        <v>0.26138203484230293</v>
      </c>
      <c r="AD14" s="14">
        <f>AD7/$AD$9</f>
        <v>0.24799869302401567</v>
      </c>
      <c r="AE14" s="14">
        <f>AE7/$AE$9</f>
        <v>0.25326486623557753</v>
      </c>
      <c r="AF14" s="14">
        <f>AF7/$AF$9</f>
        <v>0.3024332432132143</v>
      </c>
      <c r="AG14" s="14">
        <f>AG7/$AG$9</f>
        <v>0.31220017653605558</v>
      </c>
      <c r="AH14" s="14">
        <f>AH7/$AH$9</f>
        <v>0.34563758389261745</v>
      </c>
    </row>
    <row r="15" spans="1:34" x14ac:dyDescent="0.15">
      <c r="A15" s="3" t="s">
        <v>72</v>
      </c>
      <c r="B15" s="13">
        <f>B8/$B$9</f>
        <v>0</v>
      </c>
      <c r="C15" s="13">
        <f>C8/$C$9</f>
        <v>0</v>
      </c>
      <c r="D15" s="13">
        <f>D8/$D$9</f>
        <v>0</v>
      </c>
      <c r="E15" s="13"/>
      <c r="F15" s="13">
        <f>F8/$F$9</f>
        <v>0</v>
      </c>
      <c r="G15" s="13">
        <f>G8/$G$9</f>
        <v>0</v>
      </c>
      <c r="H15" s="13">
        <f>H8/$H$9</f>
        <v>0</v>
      </c>
      <c r="I15" s="13">
        <f>I8/$I$9</f>
        <v>0</v>
      </c>
      <c r="J15" s="13">
        <f>J8/$J$9</f>
        <v>0</v>
      </c>
      <c r="K15" s="13">
        <f>K8/$K$9</f>
        <v>0</v>
      </c>
      <c r="L15" s="13">
        <f>L8/$L$9</f>
        <v>0</v>
      </c>
      <c r="M15" s="13">
        <f>M8/$M$9</f>
        <v>0</v>
      </c>
      <c r="N15" s="13">
        <f>N8/$N$9</f>
        <v>0</v>
      </c>
      <c r="O15" s="13">
        <f>O8/$O$9</f>
        <v>0</v>
      </c>
      <c r="P15" s="13">
        <f>P8/$P$9</f>
        <v>0</v>
      </c>
      <c r="Q15" s="13"/>
      <c r="R15" s="13"/>
      <c r="S15" s="13"/>
      <c r="T15" s="13"/>
      <c r="U15" s="13"/>
      <c r="V15" s="3"/>
      <c r="W15" s="14">
        <f>W8/$W$9</f>
        <v>0</v>
      </c>
      <c r="X15" s="13">
        <f>X8/$X$9</f>
        <v>0</v>
      </c>
      <c r="Y15" s="13">
        <f>Y8/$Y$9</f>
        <v>0</v>
      </c>
      <c r="Z15" s="13"/>
      <c r="AA15" s="13"/>
      <c r="AB15" s="13"/>
      <c r="AC15" s="13"/>
      <c r="AD15" s="13"/>
      <c r="AE15" s="13"/>
      <c r="AF15" s="13"/>
      <c r="AG15" s="13"/>
      <c r="AH15" s="13">
        <f>AH8/$AH$9</f>
        <v>0</v>
      </c>
    </row>
    <row r="16" spans="1:34" x14ac:dyDescent="0.15">
      <c r="A16" s="16" t="s">
        <v>73</v>
      </c>
      <c r="B16" s="13">
        <f>B9/$B$9</f>
        <v>1</v>
      </c>
      <c r="C16" s="13">
        <f>C9/$C$9</f>
        <v>1</v>
      </c>
      <c r="D16" s="13">
        <f>D9/$D$9</f>
        <v>1</v>
      </c>
      <c r="E16" s="13">
        <f>E9/$E$9</f>
        <v>1</v>
      </c>
      <c r="F16" s="13">
        <f>F9/$F$9</f>
        <v>1</v>
      </c>
      <c r="G16" s="13">
        <f>G9/$G$9</f>
        <v>1</v>
      </c>
      <c r="H16" s="13">
        <f>H9/$H$9</f>
        <v>1</v>
      </c>
      <c r="I16" s="13">
        <f>I9/$I$9</f>
        <v>1</v>
      </c>
      <c r="J16" s="13">
        <f>J9/$J$9</f>
        <v>1</v>
      </c>
      <c r="K16" s="13">
        <f>K9/$K$9</f>
        <v>1</v>
      </c>
      <c r="L16" s="13">
        <f>L9/$L$9</f>
        <v>1</v>
      </c>
      <c r="M16" s="13">
        <f>M9/$M$9</f>
        <v>1</v>
      </c>
      <c r="N16" s="13">
        <f>N9/$N$9</f>
        <v>1</v>
      </c>
      <c r="O16" s="13">
        <f>O9/$O$9</f>
        <v>1</v>
      </c>
      <c r="P16" s="13">
        <f>P9/$P$9</f>
        <v>1</v>
      </c>
      <c r="Q16" s="13">
        <f>Q9/$Q$9</f>
        <v>1</v>
      </c>
      <c r="R16" s="13">
        <f>R9/$R$9</f>
        <v>1</v>
      </c>
      <c r="S16" s="13">
        <f>S9/$S$9</f>
        <v>1</v>
      </c>
      <c r="T16" s="13">
        <f>T9/$T$9</f>
        <v>1</v>
      </c>
      <c r="U16" s="13">
        <f>U9/$U$9</f>
        <v>1</v>
      </c>
      <c r="V16" s="3"/>
      <c r="W16" s="13">
        <f>W9/$W$9</f>
        <v>1</v>
      </c>
      <c r="X16" s="13">
        <f>X9/$X$9</f>
        <v>1</v>
      </c>
      <c r="Y16" s="13">
        <f>Y9/$Y$9</f>
        <v>1</v>
      </c>
      <c r="Z16" s="13">
        <f>Z9/$Z$9</f>
        <v>1</v>
      </c>
      <c r="AA16" s="13">
        <f>AA9/$AA$9</f>
        <v>1</v>
      </c>
      <c r="AB16" s="13">
        <f>AB9/$AB$9</f>
        <v>1</v>
      </c>
      <c r="AC16" s="13">
        <f>AC9/$AC$9</f>
        <v>1</v>
      </c>
      <c r="AD16" s="13">
        <f>AD9/$AD$9</f>
        <v>1</v>
      </c>
      <c r="AE16" s="13">
        <f>AE9/$AE$9</f>
        <v>1</v>
      </c>
      <c r="AF16" s="13">
        <f>AF9/$AF$9</f>
        <v>1</v>
      </c>
      <c r="AG16" s="13">
        <f>AG9/$AG$9</f>
        <v>1</v>
      </c>
      <c r="AH16" s="13">
        <f>AH9/$AH$9</f>
        <v>1</v>
      </c>
    </row>
    <row r="18" spans="1:9" x14ac:dyDescent="0.15">
      <c r="B18" s="17" t="s">
        <v>76</v>
      </c>
      <c r="C18" s="17"/>
      <c r="D18" s="17"/>
      <c r="E18" s="17"/>
      <c r="F18" s="17"/>
    </row>
    <row r="19" spans="1:9" x14ac:dyDescent="0.15">
      <c r="A19" s="1"/>
      <c r="B19" s="18" t="s">
        <v>77</v>
      </c>
      <c r="C19" s="19"/>
      <c r="D19" s="18" t="s">
        <v>78</v>
      </c>
      <c r="E19" s="19"/>
      <c r="F19" s="18" t="s">
        <v>79</v>
      </c>
      <c r="G19" s="19"/>
      <c r="H19" s="18" t="s">
        <v>80</v>
      </c>
      <c r="I19" s="19"/>
    </row>
    <row r="20" spans="1:9" x14ac:dyDescent="0.15">
      <c r="A20" s="4"/>
      <c r="B20" s="18" t="s">
        <v>81</v>
      </c>
      <c r="C20" s="19"/>
      <c r="D20" s="18" t="s">
        <v>82</v>
      </c>
      <c r="E20" s="19"/>
      <c r="F20" s="18" t="s">
        <v>83</v>
      </c>
      <c r="G20" s="19"/>
      <c r="H20" s="18" t="s">
        <v>84</v>
      </c>
      <c r="I20" s="19"/>
    </row>
    <row r="21" spans="1:9" x14ac:dyDescent="0.15">
      <c r="A21" s="20"/>
      <c r="B21" s="16" t="s">
        <v>85</v>
      </c>
      <c r="C21" s="16" t="s">
        <v>86</v>
      </c>
      <c r="D21" s="16" t="s">
        <v>85</v>
      </c>
      <c r="E21" s="16" t="s">
        <v>86</v>
      </c>
      <c r="F21" s="16" t="s">
        <v>85</v>
      </c>
      <c r="G21" s="16" t="s">
        <v>86</v>
      </c>
      <c r="H21" s="16" t="s">
        <v>85</v>
      </c>
      <c r="I21" s="16" t="s">
        <v>86</v>
      </c>
    </row>
    <row r="22" spans="1:9" x14ac:dyDescent="0.15">
      <c r="A22" s="3" t="s">
        <v>87</v>
      </c>
      <c r="B22" s="6">
        <v>1837</v>
      </c>
      <c r="C22" s="6">
        <v>153</v>
      </c>
      <c r="D22" s="6">
        <v>1193</v>
      </c>
      <c r="E22" s="6">
        <v>99</v>
      </c>
      <c r="F22" s="6">
        <v>1090</v>
      </c>
      <c r="G22" s="6">
        <v>91</v>
      </c>
      <c r="H22" s="6">
        <v>1077</v>
      </c>
      <c r="I22" s="6">
        <v>90</v>
      </c>
    </row>
    <row r="23" spans="1:9" x14ac:dyDescent="0.15">
      <c r="A23" s="3" t="s">
        <v>88</v>
      </c>
      <c r="B23" s="6">
        <v>176</v>
      </c>
      <c r="C23" s="6">
        <v>15</v>
      </c>
      <c r="D23" s="6">
        <v>256</v>
      </c>
      <c r="E23" s="6">
        <v>21</v>
      </c>
      <c r="F23" s="6">
        <v>215</v>
      </c>
      <c r="G23" s="6">
        <v>18</v>
      </c>
      <c r="H23" s="6">
        <v>147</v>
      </c>
      <c r="I23" s="6">
        <v>12</v>
      </c>
    </row>
    <row r="24" spans="1:9" x14ac:dyDescent="0.15">
      <c r="A24" s="3" t="s">
        <v>89</v>
      </c>
      <c r="B24" s="6">
        <v>4785</v>
      </c>
      <c r="C24" s="6">
        <v>399</v>
      </c>
      <c r="D24" s="6">
        <v>4055</v>
      </c>
      <c r="E24" s="6">
        <v>338</v>
      </c>
      <c r="F24" s="6">
        <v>4093</v>
      </c>
      <c r="G24" s="6">
        <v>341</v>
      </c>
      <c r="H24" s="6">
        <v>3852</v>
      </c>
      <c r="I24" s="6">
        <v>321</v>
      </c>
    </row>
    <row r="25" spans="1:9" x14ac:dyDescent="0.15">
      <c r="A25" s="3" t="s">
        <v>90</v>
      </c>
      <c r="B25" s="6">
        <v>20992</v>
      </c>
      <c r="C25" s="6">
        <v>1749</v>
      </c>
      <c r="D25" s="6">
        <v>21225</v>
      </c>
      <c r="E25" s="6">
        <v>1769</v>
      </c>
      <c r="F25" s="6">
        <v>21667</v>
      </c>
      <c r="G25" s="6">
        <v>1806</v>
      </c>
      <c r="H25" s="6">
        <v>21858</v>
      </c>
      <c r="I25" s="6">
        <v>1822</v>
      </c>
    </row>
    <row r="26" spans="1:9" x14ac:dyDescent="0.15">
      <c r="A26" s="3" t="s">
        <v>91</v>
      </c>
      <c r="B26" s="6">
        <v>9650</v>
      </c>
      <c r="C26" s="6">
        <v>804</v>
      </c>
      <c r="D26" s="6">
        <v>9322</v>
      </c>
      <c r="E26" s="6">
        <v>777</v>
      </c>
      <c r="F26" s="6">
        <v>9106</v>
      </c>
      <c r="G26" s="6">
        <v>758</v>
      </c>
      <c r="H26" s="6">
        <v>8909</v>
      </c>
      <c r="I26" s="6">
        <v>742</v>
      </c>
    </row>
    <row r="27" spans="1:9" x14ac:dyDescent="0.15">
      <c r="A27" s="3" t="s">
        <v>92</v>
      </c>
      <c r="B27" s="6">
        <v>4526</v>
      </c>
      <c r="C27" s="6">
        <v>377</v>
      </c>
      <c r="D27" s="6">
        <v>4423</v>
      </c>
      <c r="E27" s="6">
        <v>369</v>
      </c>
      <c r="F27" s="6">
        <v>4466</v>
      </c>
      <c r="G27" s="6">
        <v>372</v>
      </c>
      <c r="H27" s="6">
        <v>4636</v>
      </c>
      <c r="I27" s="6">
        <v>386</v>
      </c>
    </row>
    <row r="28" spans="1:9" x14ac:dyDescent="0.15">
      <c r="A28" s="3" t="s">
        <v>72</v>
      </c>
      <c r="B28" s="6">
        <v>10068</v>
      </c>
      <c r="C28" s="6">
        <v>839</v>
      </c>
      <c r="D28" s="6">
        <v>10346</v>
      </c>
      <c r="E28" s="6">
        <v>862</v>
      </c>
      <c r="F28" s="6">
        <v>9838</v>
      </c>
      <c r="G28" s="6">
        <v>820</v>
      </c>
      <c r="H28" s="6">
        <v>9677</v>
      </c>
      <c r="I28" s="6">
        <v>806</v>
      </c>
    </row>
    <row r="29" spans="1:9" x14ac:dyDescent="0.15">
      <c r="A29" s="9" t="s">
        <v>73</v>
      </c>
      <c r="B29" s="21">
        <f t="shared" ref="B29:I29" si="1">SUM(B22:B28)</f>
        <v>52034</v>
      </c>
      <c r="C29" s="21">
        <f t="shared" si="1"/>
        <v>4336</v>
      </c>
      <c r="D29" s="8">
        <f t="shared" si="1"/>
        <v>50820</v>
      </c>
      <c r="E29" s="8">
        <f t="shared" si="1"/>
        <v>4235</v>
      </c>
      <c r="F29" s="8">
        <f t="shared" si="1"/>
        <v>50475</v>
      </c>
      <c r="G29" s="8">
        <f t="shared" si="1"/>
        <v>4206</v>
      </c>
      <c r="H29" s="8">
        <f t="shared" si="1"/>
        <v>50156</v>
      </c>
      <c r="I29" s="8">
        <f t="shared" si="1"/>
        <v>4179</v>
      </c>
    </row>
    <row r="30" spans="1:9" x14ac:dyDescent="0.15">
      <c r="B30" s="22" t="s">
        <v>93</v>
      </c>
      <c r="C30" s="23"/>
      <c r="D30" s="23"/>
      <c r="E30" s="23"/>
      <c r="F30" s="23"/>
      <c r="G30" s="23"/>
      <c r="H30" s="23"/>
      <c r="I30" s="23"/>
    </row>
  </sheetData>
  <mergeCells count="12">
    <mergeCell ref="H19:I19"/>
    <mergeCell ref="B20:C20"/>
    <mergeCell ref="D20:E20"/>
    <mergeCell ref="F20:G20"/>
    <mergeCell ref="H20:I20"/>
    <mergeCell ref="B30:I30"/>
    <mergeCell ref="A1:A2"/>
    <mergeCell ref="B18:F18"/>
    <mergeCell ref="A19:A20"/>
    <mergeCell ref="B19:C19"/>
    <mergeCell ref="D19:E19"/>
    <mergeCell ref="F19:G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生活保護相談年齢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2023-11-12T01:10:54Z</dcterms:created>
  <dcterms:modified xsi:type="dcterms:W3CDTF">2023-11-12T01:12:25Z</dcterms:modified>
</cp:coreProperties>
</file>