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ryousitu-web\siryou-ko-1\iryou-senta\"/>
    </mc:Choice>
  </mc:AlternateContent>
  <bookViews>
    <workbookView xWindow="780" yWindow="45" windowWidth="13860" windowHeight="8775" firstSheet="1" activeTab="10"/>
  </bookViews>
  <sheets>
    <sheet name="平均年令" sheetId="1" r:id="rId1"/>
    <sheet name="年齢構成" sheetId="2" r:id="rId2"/>
    <sheet name="歯科" sheetId="13" r:id="rId3"/>
    <sheet name="紹介状" sheetId="12" r:id="rId4"/>
    <sheet name="依頼券" sheetId="11" r:id="rId5"/>
    <sheet name="外来保険" sheetId="10" r:id="rId6"/>
    <sheet name="外来初診" sheetId="9" r:id="rId7"/>
    <sheet name="外来患者" sheetId="8" r:id="rId8"/>
    <sheet name="退院一保" sheetId="7" r:id="rId9"/>
    <sheet name="入院保険" sheetId="6" r:id="rId10"/>
    <sheet name="医療センター入院" sheetId="5" r:id="rId11"/>
  </sheets>
  <calcPr calcId="152511"/>
</workbook>
</file>

<file path=xl/calcChain.xml><?xml version="1.0" encoding="utf-8"?>
<calcChain xmlns="http://schemas.openxmlformats.org/spreadsheetml/2006/main">
  <c r="F20" i="9" l="1"/>
  <c r="F21" i="9"/>
  <c r="F22" i="9"/>
  <c r="F23" i="9"/>
  <c r="F24" i="9"/>
  <c r="F25" i="9"/>
  <c r="Y25" i="9"/>
  <c r="F26" i="9"/>
  <c r="Y26" i="9"/>
  <c r="F27" i="9"/>
  <c r="Y27" i="9"/>
  <c r="F28" i="9"/>
  <c r="Y28" i="9"/>
  <c r="F29" i="9"/>
  <c r="Y29" i="9"/>
  <c r="F30" i="9"/>
  <c r="Y30" i="9"/>
  <c r="F31" i="9"/>
  <c r="Y31" i="9"/>
  <c r="F32" i="9"/>
  <c r="Y32" i="9"/>
  <c r="F33" i="9"/>
  <c r="Y33" i="9"/>
  <c r="F34" i="9"/>
  <c r="Y34" i="9"/>
  <c r="F35" i="9"/>
  <c r="Y35" i="9"/>
  <c r="F36" i="9"/>
  <c r="Y36" i="9"/>
  <c r="F37" i="9"/>
  <c r="Y37" i="9"/>
  <c r="F38" i="9"/>
  <c r="Y38" i="9"/>
  <c r="F39" i="9"/>
  <c r="Y39" i="9"/>
  <c r="F40" i="9"/>
  <c r="Y40" i="9"/>
  <c r="F41" i="9"/>
  <c r="Y41" i="9"/>
  <c r="AB31" i="13"/>
  <c r="AC31" i="13"/>
  <c r="AD31" i="13"/>
  <c r="AB32" i="13"/>
  <c r="AC32" i="13"/>
  <c r="AD32" i="13"/>
  <c r="AB33" i="13"/>
  <c r="AC33" i="13"/>
  <c r="AD33" i="13"/>
  <c r="AB34" i="13"/>
  <c r="AC34" i="13"/>
  <c r="AD34" i="13"/>
  <c r="AB35" i="13"/>
  <c r="AC35" i="13"/>
  <c r="AD35" i="13"/>
  <c r="AB36" i="13"/>
  <c r="AC36" i="13"/>
  <c r="AD36" i="13"/>
  <c r="AB37" i="13"/>
  <c r="AC37" i="13"/>
  <c r="AD37" i="13"/>
  <c r="AB38" i="13"/>
  <c r="AC38" i="13"/>
  <c r="AD38" i="13"/>
  <c r="AB39" i="13"/>
  <c r="AC39" i="13"/>
  <c r="AD39" i="13"/>
  <c r="AB40" i="13"/>
  <c r="AC40" i="13"/>
  <c r="AD40" i="13"/>
  <c r="N41" i="13"/>
  <c r="W41" i="13"/>
  <c r="AB41" i="13"/>
  <c r="AC41" i="13"/>
  <c r="L2" i="2"/>
  <c r="R2" i="2"/>
  <c r="S2" i="2"/>
  <c r="M2" i="2"/>
  <c r="N2" i="2"/>
  <c r="O2" i="2"/>
  <c r="P2" i="2"/>
  <c r="Q2" i="2"/>
  <c r="L3" i="2"/>
  <c r="R3" i="2"/>
  <c r="S3" i="2"/>
  <c r="M3" i="2"/>
  <c r="N3" i="2"/>
  <c r="O3" i="2"/>
  <c r="P3" i="2"/>
  <c r="Q3" i="2"/>
  <c r="L4" i="2"/>
  <c r="R4" i="2"/>
  <c r="S4" i="2"/>
  <c r="M4" i="2"/>
  <c r="N4" i="2"/>
  <c r="O4" i="2"/>
  <c r="P4" i="2"/>
  <c r="Q4" i="2"/>
  <c r="L5" i="2"/>
  <c r="R5" i="2"/>
  <c r="S5" i="2"/>
  <c r="M5" i="2"/>
  <c r="N5" i="2"/>
  <c r="O5" i="2"/>
  <c r="P5" i="2"/>
  <c r="Q5" i="2"/>
  <c r="L6" i="2"/>
  <c r="R6" i="2"/>
  <c r="S6" i="2"/>
  <c r="M6" i="2"/>
  <c r="N6" i="2"/>
  <c r="O6" i="2"/>
  <c r="P6" i="2"/>
  <c r="Q6" i="2"/>
  <c r="L7" i="2"/>
  <c r="R7" i="2"/>
  <c r="S7" i="2"/>
  <c r="M7" i="2"/>
  <c r="N7" i="2"/>
  <c r="O7" i="2"/>
  <c r="P7" i="2"/>
  <c r="Q7" i="2"/>
  <c r="L8" i="2"/>
  <c r="R8" i="2"/>
  <c r="S8" i="2"/>
  <c r="M8" i="2"/>
  <c r="N8" i="2"/>
  <c r="O8" i="2"/>
  <c r="P8" i="2"/>
  <c r="Q8" i="2"/>
  <c r="L9" i="2"/>
  <c r="R9" i="2"/>
  <c r="S9" i="2"/>
  <c r="M9" i="2"/>
  <c r="N9" i="2"/>
  <c r="O9" i="2"/>
  <c r="P9" i="2"/>
  <c r="Q9" i="2"/>
  <c r="L10" i="2"/>
  <c r="R10" i="2"/>
  <c r="S10" i="2"/>
  <c r="M10" i="2"/>
  <c r="N10" i="2"/>
  <c r="O10" i="2"/>
  <c r="P10" i="2"/>
  <c r="Q10" i="2"/>
  <c r="L11" i="2"/>
  <c r="R11" i="2"/>
  <c r="S11" i="2"/>
  <c r="M11" i="2"/>
  <c r="N11" i="2"/>
  <c r="O11" i="2"/>
  <c r="P11" i="2"/>
  <c r="Q11" i="2"/>
  <c r="L12" i="2"/>
  <c r="R12" i="2"/>
  <c r="S12" i="2"/>
  <c r="M12" i="2"/>
  <c r="N12" i="2"/>
  <c r="O12" i="2"/>
  <c r="P12" i="2"/>
  <c r="Q12" i="2"/>
  <c r="L13" i="2"/>
  <c r="R13" i="2"/>
  <c r="S13" i="2"/>
  <c r="M13" i="2"/>
  <c r="N13" i="2"/>
  <c r="O13" i="2"/>
  <c r="P13" i="2"/>
  <c r="Q13" i="2"/>
  <c r="L14" i="2"/>
  <c r="R14" i="2"/>
  <c r="S14" i="2"/>
  <c r="M14" i="2"/>
  <c r="N14" i="2"/>
  <c r="O14" i="2"/>
  <c r="P14" i="2"/>
  <c r="Q14" i="2"/>
  <c r="L15" i="2"/>
  <c r="R15" i="2"/>
  <c r="S15" i="2"/>
  <c r="M15" i="2"/>
  <c r="N15" i="2"/>
  <c r="O15" i="2"/>
  <c r="P15" i="2"/>
  <c r="Q15" i="2"/>
  <c r="L16" i="2"/>
  <c r="R16" i="2"/>
  <c r="S16" i="2"/>
  <c r="M16" i="2"/>
  <c r="N16" i="2"/>
  <c r="O16" i="2"/>
  <c r="P16" i="2"/>
  <c r="Q16" i="2"/>
  <c r="L17" i="2"/>
  <c r="R17" i="2"/>
  <c r="S17" i="2"/>
  <c r="M17" i="2"/>
  <c r="N17" i="2"/>
  <c r="O17" i="2"/>
  <c r="P17" i="2"/>
  <c r="Q17" i="2"/>
  <c r="L18" i="2"/>
  <c r="R18" i="2"/>
  <c r="S18" i="2"/>
  <c r="M18" i="2"/>
  <c r="N18" i="2"/>
  <c r="O18" i="2"/>
  <c r="P18" i="2"/>
  <c r="Q18" i="2"/>
  <c r="L19" i="2"/>
  <c r="R19" i="2"/>
  <c r="S19" i="2"/>
  <c r="M19" i="2"/>
  <c r="N19" i="2"/>
  <c r="O19" i="2"/>
  <c r="P19" i="2"/>
  <c r="Q19" i="2"/>
  <c r="L20" i="2"/>
  <c r="R20" i="2"/>
  <c r="S20" i="2"/>
  <c r="M20" i="2"/>
  <c r="N20" i="2"/>
  <c r="O20" i="2"/>
  <c r="P20" i="2"/>
  <c r="Q20" i="2"/>
  <c r="L21" i="2"/>
  <c r="R21" i="2"/>
  <c r="S21" i="2"/>
  <c r="M21" i="2"/>
  <c r="N21" i="2"/>
  <c r="O21" i="2"/>
  <c r="P21" i="2"/>
  <c r="Q21" i="2"/>
  <c r="L22" i="2"/>
  <c r="R22" i="2"/>
  <c r="S22" i="2"/>
  <c r="M22" i="2"/>
  <c r="N22" i="2"/>
  <c r="O22" i="2"/>
  <c r="P22" i="2"/>
  <c r="Q22" i="2"/>
  <c r="L23" i="2"/>
  <c r="R23" i="2"/>
  <c r="S23" i="2"/>
  <c r="M23" i="2"/>
  <c r="N23" i="2"/>
  <c r="O23" i="2"/>
  <c r="P23" i="2"/>
  <c r="Q23" i="2"/>
  <c r="L24" i="2"/>
  <c r="R24" i="2"/>
  <c r="S24" i="2"/>
  <c r="M24" i="2"/>
  <c r="N24" i="2"/>
  <c r="O24" i="2"/>
  <c r="P24" i="2"/>
  <c r="Q24" i="2"/>
  <c r="L25" i="2"/>
  <c r="R25" i="2"/>
  <c r="S25" i="2"/>
  <c r="M25" i="2"/>
  <c r="N25" i="2"/>
  <c r="O25" i="2"/>
  <c r="P25" i="2"/>
  <c r="Q25" i="2"/>
  <c r="AD41" i="13"/>
</calcChain>
</file>

<file path=xl/sharedStrings.xml><?xml version="1.0" encoding="utf-8"?>
<sst xmlns="http://schemas.openxmlformats.org/spreadsheetml/2006/main" count="1102" uniqueCount="209">
  <si>
    <t>1971年</t>
    <rPh sb="4" eb="5">
      <t>ネン</t>
    </rPh>
    <phoneticPr fontId="2"/>
  </si>
  <si>
    <t>昭和46年度</t>
    <rPh sb="0" eb="2">
      <t>ショウワ</t>
    </rPh>
    <rPh sb="4" eb="6">
      <t>ネンド</t>
    </rPh>
    <phoneticPr fontId="2"/>
  </si>
  <si>
    <t>1972年</t>
    <rPh sb="4" eb="5">
      <t>ネン</t>
    </rPh>
    <phoneticPr fontId="2"/>
  </si>
  <si>
    <t>昭和47年度</t>
    <rPh sb="0" eb="2">
      <t>ショウワ</t>
    </rPh>
    <rPh sb="4" eb="6">
      <t>ネンド</t>
    </rPh>
    <phoneticPr fontId="2"/>
  </si>
  <si>
    <t>1973年</t>
    <rPh sb="4" eb="5">
      <t>ネン</t>
    </rPh>
    <phoneticPr fontId="2"/>
  </si>
  <si>
    <t>昭和48年度</t>
    <rPh sb="0" eb="2">
      <t>ショウワ</t>
    </rPh>
    <rPh sb="4" eb="6">
      <t>ネンド</t>
    </rPh>
    <phoneticPr fontId="2"/>
  </si>
  <si>
    <t>1974年</t>
    <rPh sb="4" eb="5">
      <t>ネン</t>
    </rPh>
    <phoneticPr fontId="2"/>
  </si>
  <si>
    <t>昭和49年度</t>
    <rPh sb="0" eb="2">
      <t>ショウワ</t>
    </rPh>
    <rPh sb="4" eb="6">
      <t>ネンド</t>
    </rPh>
    <phoneticPr fontId="2"/>
  </si>
  <si>
    <t>1975年</t>
    <rPh sb="4" eb="5">
      <t>ネン</t>
    </rPh>
    <phoneticPr fontId="2"/>
  </si>
  <si>
    <t>昭和50年度</t>
    <rPh sb="0" eb="2">
      <t>ショウワ</t>
    </rPh>
    <rPh sb="4" eb="6">
      <t>ネンド</t>
    </rPh>
    <phoneticPr fontId="2"/>
  </si>
  <si>
    <t>1976年</t>
    <rPh sb="4" eb="5">
      <t>ネン</t>
    </rPh>
    <phoneticPr fontId="2"/>
  </si>
  <si>
    <t>昭和51年度</t>
    <rPh sb="0" eb="2">
      <t>ショウワ</t>
    </rPh>
    <rPh sb="4" eb="6">
      <t>ネンド</t>
    </rPh>
    <phoneticPr fontId="2"/>
  </si>
  <si>
    <t>1977年</t>
    <rPh sb="4" eb="5">
      <t>ネン</t>
    </rPh>
    <phoneticPr fontId="2"/>
  </si>
  <si>
    <t>昭和52年度</t>
    <rPh sb="0" eb="2">
      <t>ショウワ</t>
    </rPh>
    <rPh sb="4" eb="6">
      <t>ネンド</t>
    </rPh>
    <phoneticPr fontId="2"/>
  </si>
  <si>
    <t>1978年</t>
    <rPh sb="4" eb="5">
      <t>ネン</t>
    </rPh>
    <phoneticPr fontId="2"/>
  </si>
  <si>
    <t>昭和53年度</t>
    <rPh sb="0" eb="2">
      <t>ショウワ</t>
    </rPh>
    <rPh sb="4" eb="6">
      <t>ネンド</t>
    </rPh>
    <phoneticPr fontId="2"/>
  </si>
  <si>
    <t>1979年</t>
    <rPh sb="4" eb="5">
      <t>ネン</t>
    </rPh>
    <phoneticPr fontId="2"/>
  </si>
  <si>
    <t>昭和54年度</t>
    <rPh sb="0" eb="2">
      <t>ショウワ</t>
    </rPh>
    <rPh sb="4" eb="6">
      <t>ネンド</t>
    </rPh>
    <phoneticPr fontId="2"/>
  </si>
  <si>
    <t>1980年</t>
    <rPh sb="4" eb="5">
      <t>ネン</t>
    </rPh>
    <phoneticPr fontId="2"/>
  </si>
  <si>
    <t>昭和55年度</t>
    <rPh sb="0" eb="2">
      <t>ショウワ</t>
    </rPh>
    <rPh sb="4" eb="6">
      <t>ネンド</t>
    </rPh>
    <phoneticPr fontId="2"/>
  </si>
  <si>
    <t>1981年</t>
    <rPh sb="4" eb="5">
      <t>ネン</t>
    </rPh>
    <phoneticPr fontId="2"/>
  </si>
  <si>
    <t>昭和56年度</t>
    <rPh sb="0" eb="2">
      <t>ショウワ</t>
    </rPh>
    <rPh sb="4" eb="6">
      <t>ネンド</t>
    </rPh>
    <phoneticPr fontId="2"/>
  </si>
  <si>
    <t>1982年</t>
    <rPh sb="4" eb="5">
      <t>ネン</t>
    </rPh>
    <phoneticPr fontId="2"/>
  </si>
  <si>
    <t>昭和57年度</t>
    <rPh sb="0" eb="2">
      <t>ショウワ</t>
    </rPh>
    <rPh sb="4" eb="6">
      <t>ネンド</t>
    </rPh>
    <phoneticPr fontId="2"/>
  </si>
  <si>
    <t>1983年</t>
    <rPh sb="4" eb="5">
      <t>ネン</t>
    </rPh>
    <phoneticPr fontId="2"/>
  </si>
  <si>
    <t>昭和58年度</t>
    <rPh sb="0" eb="2">
      <t>ショウワ</t>
    </rPh>
    <rPh sb="4" eb="6">
      <t>ネンド</t>
    </rPh>
    <phoneticPr fontId="2"/>
  </si>
  <si>
    <t>1984年</t>
    <rPh sb="4" eb="5">
      <t>ネン</t>
    </rPh>
    <phoneticPr fontId="2"/>
  </si>
  <si>
    <t>昭和59年度</t>
    <rPh sb="0" eb="2">
      <t>ショウワ</t>
    </rPh>
    <rPh sb="4" eb="6">
      <t>ネンド</t>
    </rPh>
    <phoneticPr fontId="2"/>
  </si>
  <si>
    <t>1985年</t>
    <rPh sb="4" eb="5">
      <t>ネン</t>
    </rPh>
    <phoneticPr fontId="2"/>
  </si>
  <si>
    <t>昭和60年度</t>
    <rPh sb="0" eb="2">
      <t>ショウワ</t>
    </rPh>
    <rPh sb="4" eb="6">
      <t>ネンド</t>
    </rPh>
    <phoneticPr fontId="2"/>
  </si>
  <si>
    <t>1986年</t>
    <rPh sb="4" eb="5">
      <t>ネン</t>
    </rPh>
    <phoneticPr fontId="2"/>
  </si>
  <si>
    <t>昭和61年度</t>
    <rPh sb="0" eb="2">
      <t>ショウワ</t>
    </rPh>
    <rPh sb="4" eb="6">
      <t>ネンド</t>
    </rPh>
    <phoneticPr fontId="2"/>
  </si>
  <si>
    <t>1987年</t>
    <rPh sb="4" eb="5">
      <t>ネン</t>
    </rPh>
    <phoneticPr fontId="2"/>
  </si>
  <si>
    <t>昭和62年度</t>
    <rPh sb="0" eb="2">
      <t>ショウワ</t>
    </rPh>
    <rPh sb="4" eb="6">
      <t>ネンド</t>
    </rPh>
    <phoneticPr fontId="2"/>
  </si>
  <si>
    <t>1988年</t>
    <rPh sb="4" eb="5">
      <t>ネン</t>
    </rPh>
    <phoneticPr fontId="2"/>
  </si>
  <si>
    <t>昭和63年度</t>
    <rPh sb="0" eb="2">
      <t>ショウワ</t>
    </rPh>
    <rPh sb="4" eb="6">
      <t>ネンド</t>
    </rPh>
    <phoneticPr fontId="2"/>
  </si>
  <si>
    <t>1989年</t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</si>
  <si>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</si>
  <si>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1990年</t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</si>
  <si>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</si>
  <si>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1991年</t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</si>
  <si>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</si>
  <si>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1992年</t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</si>
  <si>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</si>
  <si>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1993年</t>
    <rPh sb="4" eb="5">
      <t>ネン</t>
    </rPh>
    <phoneticPr fontId="2"/>
  </si>
  <si>
    <t>平成5年</t>
    <rPh sb="0" eb="2">
      <t>ヘイセイ</t>
    </rPh>
    <rPh sb="3" eb="4">
      <t>ネン</t>
    </rPh>
    <phoneticPr fontId="2"/>
  </si>
  <si>
    <t>1994年</t>
    <rPh sb="4" eb="5">
      <t>ネン</t>
    </rPh>
    <phoneticPr fontId="2"/>
  </si>
  <si>
    <t>平成6年</t>
    <rPh sb="0" eb="2">
      <t>ヘイセイ</t>
    </rPh>
    <rPh sb="3" eb="4">
      <t>ネン</t>
    </rPh>
    <phoneticPr fontId="2"/>
  </si>
  <si>
    <t>1995年</t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</si>
  <si>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</si>
  <si>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1996年</t>
    <rPh sb="4" eb="5">
      <t>ネン</t>
    </rPh>
    <phoneticPr fontId="2"/>
  </si>
  <si>
    <t>平成8年</t>
    <rPh sb="0" eb="2">
      <t>ヘイセイ</t>
    </rPh>
    <rPh sb="3" eb="4">
      <t>ネン</t>
    </rPh>
    <phoneticPr fontId="2"/>
  </si>
  <si>
    <t>1997年</t>
    <rPh sb="4" eb="5">
      <t>ネン</t>
    </rPh>
    <phoneticPr fontId="2"/>
  </si>
  <si>
    <t>平成9年</t>
    <rPh sb="0" eb="2">
      <t>ヘイセイ</t>
    </rPh>
    <rPh sb="3" eb="4">
      <t>ネン</t>
    </rPh>
    <phoneticPr fontId="2"/>
  </si>
  <si>
    <t>1998年</t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</si>
  <si>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</si>
  <si>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1999年</t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</si>
  <si>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</si>
  <si>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2000年</t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</si>
  <si>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</si>
  <si>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2001年</t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</si>
  <si>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</si>
  <si>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2002年</t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</si>
  <si>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</si>
  <si>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2003年</t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</si>
  <si>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</si>
  <si>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2004年</t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</si>
  <si>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</si>
  <si>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2005年</t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</si>
  <si>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</si>
  <si>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</si>
  <si>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</si>
  <si>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</si>
  <si>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</si>
  <si>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</si>
  <si>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</si>
  <si>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</si>
  <si>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</si>
  <si>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</si>
  <si>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</si>
  <si>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55.5歳</t>
    <phoneticPr fontId="2"/>
  </si>
  <si>
    <t>55.7歳</t>
    <phoneticPr fontId="2"/>
  </si>
  <si>
    <t>56.6歳</t>
    <phoneticPr fontId="2"/>
  </si>
  <si>
    <t>56.7歳</t>
  </si>
  <si>
    <t>57.5歳</t>
    <phoneticPr fontId="2"/>
  </si>
  <si>
    <t>58.4歳</t>
  </si>
  <si>
    <t>584歳</t>
  </si>
  <si>
    <t>57.1歳</t>
  </si>
  <si>
    <t>58.1歳</t>
  </si>
  <si>
    <t>58.3歳</t>
  </si>
  <si>
    <t>58.8歳</t>
    <phoneticPr fontId="2"/>
  </si>
  <si>
    <t>57.0歳</t>
  </si>
  <si>
    <t>59.4歳</t>
  </si>
  <si>
    <t>59.3歳</t>
  </si>
  <si>
    <t>入院</t>
    <rPh sb="0" eb="2">
      <t>ニュウイン</t>
    </rPh>
    <phoneticPr fontId="2"/>
  </si>
  <si>
    <t>外来</t>
    <rPh sb="0" eb="2">
      <t>ガイライ</t>
    </rPh>
    <phoneticPr fontId="2"/>
  </si>
  <si>
    <t>外来年令構成</t>
    <rPh sb="0" eb="2">
      <t>ガイライ</t>
    </rPh>
    <rPh sb="2" eb="4">
      <t>ネンレイ</t>
    </rPh>
    <rPh sb="4" eb="6">
      <t>コウセイ</t>
    </rPh>
    <phoneticPr fontId="2"/>
  </si>
  <si>
    <t>30歳未満</t>
  </si>
  <si>
    <t>30～39歳</t>
  </si>
  <si>
    <t>40～49歳</t>
  </si>
  <si>
    <t>50～59歳</t>
  </si>
  <si>
    <t>60～69歳</t>
  </si>
  <si>
    <t>70歳以上</t>
  </si>
  <si>
    <t>s45.9～46.1</t>
    <phoneticPr fontId="2"/>
  </si>
  <si>
    <t>H4.4</t>
    <phoneticPr fontId="2"/>
  </si>
  <si>
    <t>H5.4</t>
    <phoneticPr fontId="2"/>
  </si>
  <si>
    <t>H6.4</t>
    <phoneticPr fontId="2"/>
  </si>
  <si>
    <t>H7.4</t>
  </si>
  <si>
    <t>H8.4</t>
    <phoneticPr fontId="2"/>
  </si>
  <si>
    <t>H9.4</t>
  </si>
  <si>
    <t>H10.4</t>
  </si>
  <si>
    <t>H11.4</t>
    <phoneticPr fontId="2"/>
  </si>
  <si>
    <t>H12.4</t>
  </si>
  <si>
    <t>H13.4</t>
  </si>
  <si>
    <t>H14.4</t>
  </si>
  <si>
    <t>H15.4</t>
  </si>
  <si>
    <t>H16.4</t>
  </si>
  <si>
    <t>H17.4</t>
  </si>
  <si>
    <t>H18.</t>
  </si>
  <si>
    <t>H19</t>
  </si>
  <si>
    <t>H20</t>
  </si>
  <si>
    <t>推定平均年令</t>
    <rPh sb="0" eb="2">
      <t>スイテイ</t>
    </rPh>
    <rPh sb="2" eb="4">
      <t>ヘイキン</t>
    </rPh>
    <rPh sb="4" eb="6">
      <t>ネンレイ</t>
    </rPh>
    <phoneticPr fontId="2"/>
  </si>
  <si>
    <t>外来年齢構成比から計算した推定平均年令</t>
    <rPh sb="0" eb="2">
      <t>ガイライ</t>
    </rPh>
    <rPh sb="2" eb="4">
      <t>ネンレイ</t>
    </rPh>
    <rPh sb="4" eb="7">
      <t>コウセイヒ</t>
    </rPh>
    <rPh sb="9" eb="11">
      <t>ケイサン</t>
    </rPh>
    <rPh sb="13" eb="15">
      <t>スイテイ</t>
    </rPh>
    <rPh sb="15" eb="17">
      <t>ヘイキン</t>
    </rPh>
    <rPh sb="17" eb="19">
      <t>ネンレイ</t>
    </rPh>
    <phoneticPr fontId="2"/>
  </si>
  <si>
    <t>平均年令（医療センター事業報告書による）</t>
    <rPh sb="0" eb="2">
      <t>ヘイキン</t>
    </rPh>
    <rPh sb="2" eb="4">
      <t>ネンレイ</t>
    </rPh>
    <rPh sb="5" eb="7">
      <t>イリョウ</t>
    </rPh>
    <rPh sb="11" eb="13">
      <t>ジギョウ</t>
    </rPh>
    <rPh sb="13" eb="16">
      <t>ホウコクショ</t>
    </rPh>
    <phoneticPr fontId="2"/>
  </si>
  <si>
    <t>加齢モデル</t>
    <rPh sb="0" eb="2">
      <t>カレイ</t>
    </rPh>
    <phoneticPr fontId="2"/>
  </si>
  <si>
    <t>1950年生まれ</t>
    <rPh sb="4" eb="5">
      <t>ネン</t>
    </rPh>
    <rPh sb="5" eb="6">
      <t>ウ</t>
    </rPh>
    <phoneticPr fontId="2"/>
  </si>
  <si>
    <t>1941年生まれ</t>
    <rPh sb="4" eb="5">
      <t>ネン</t>
    </rPh>
    <rPh sb="5" eb="6">
      <t>ウ</t>
    </rPh>
    <phoneticPr fontId="2"/>
  </si>
  <si>
    <t>1931年生まれ</t>
    <rPh sb="4" eb="5">
      <t>ネン</t>
    </rPh>
    <rPh sb="5" eb="6">
      <t>ウ</t>
    </rPh>
    <phoneticPr fontId="2"/>
  </si>
  <si>
    <t>昭和45～51年あいりん職安登録者</t>
    <rPh sb="12" eb="14">
      <t>ショクアン</t>
    </rPh>
    <rPh sb="14" eb="17">
      <t>トウロクシャ</t>
    </rPh>
    <phoneticPr fontId="2"/>
  </si>
  <si>
    <t>モチ代受給者</t>
    <rPh sb="2" eb="3">
      <t>ダイ</t>
    </rPh>
    <rPh sb="3" eb="6">
      <t>ジュキュウシャ</t>
    </rPh>
    <phoneticPr fontId="2"/>
  </si>
  <si>
    <t>あいりん職安有効手帳年度末</t>
    <rPh sb="4" eb="6">
      <t>ショクアン</t>
    </rPh>
    <rPh sb="6" eb="8">
      <t>ユウコウ</t>
    </rPh>
    <rPh sb="8" eb="10">
      <t>テチョウ</t>
    </rPh>
    <rPh sb="10" eb="13">
      <t>ネンドマツ</t>
    </rPh>
    <phoneticPr fontId="2"/>
  </si>
  <si>
    <t>市更相生活保護相談年齢構成比から計算した推定平均年令</t>
    <rPh sb="0" eb="3">
      <t>シコウソウ</t>
    </rPh>
    <rPh sb="3" eb="5">
      <t>セイカツ</t>
    </rPh>
    <rPh sb="5" eb="7">
      <t>ホゴ</t>
    </rPh>
    <rPh sb="7" eb="9">
      <t>ソウダン</t>
    </rPh>
    <phoneticPr fontId="2"/>
  </si>
  <si>
    <t>病床別利用状況</t>
    <rPh sb="0" eb="2">
      <t>ビョウショウ</t>
    </rPh>
    <rPh sb="2" eb="3">
      <t>ベツ</t>
    </rPh>
    <rPh sb="3" eb="5">
      <t>リヨウ</t>
    </rPh>
    <rPh sb="5" eb="7">
      <t>ジョウキョウ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</si>
  <si>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</si>
  <si>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</si>
  <si>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整形外科</t>
    <rPh sb="0" eb="2">
      <t>セイケイ</t>
    </rPh>
    <rPh sb="2" eb="4">
      <t>ゲカ</t>
    </rPh>
    <phoneticPr fontId="2"/>
  </si>
  <si>
    <t>入院患者延べ数</t>
    <rPh sb="0" eb="2">
      <t>ニュウイン</t>
    </rPh>
    <rPh sb="2" eb="4">
      <t>カンジャ</t>
    </rPh>
    <rPh sb="4" eb="5">
      <t>ノ</t>
    </rPh>
    <rPh sb="6" eb="7">
      <t>スウ</t>
    </rPh>
    <phoneticPr fontId="2"/>
  </si>
  <si>
    <t>病床利用率</t>
    <rPh sb="0" eb="2">
      <t>ビョウショウ</t>
    </rPh>
    <rPh sb="2" eb="5">
      <t>リヨウリツ</t>
    </rPh>
    <phoneticPr fontId="2"/>
  </si>
  <si>
    <t>延べ数</t>
    <rPh sb="0" eb="1">
      <t>ノ</t>
    </rPh>
    <rPh sb="2" eb="3">
      <t>スウ</t>
    </rPh>
    <phoneticPr fontId="2"/>
  </si>
  <si>
    <t>1日当</t>
    <rPh sb="1" eb="2">
      <t>ニチ</t>
    </rPh>
    <rPh sb="2" eb="3">
      <t>ア</t>
    </rPh>
    <phoneticPr fontId="2"/>
  </si>
  <si>
    <t>1970年</t>
    <rPh sb="4" eb="5">
      <t>ネン</t>
    </rPh>
    <phoneticPr fontId="2"/>
  </si>
  <si>
    <t>昭和45年度</t>
    <rPh sb="0" eb="2">
      <t>ショウワ</t>
    </rPh>
    <rPh sb="4" eb="6">
      <t>ネンド</t>
    </rPh>
    <phoneticPr fontId="2"/>
  </si>
  <si>
    <t>＊病床利用率＝年間の延べ入院患者数÷（実働病床数×365）×100
＊稼働可能病床数の推移　昭和55年度まで100床、昭和60年度より79床
平成12年5月から、内科病床を35床から41床に、外科病床を17床から11床に変更
平成15年8月22日付で、許可病床を80床（一般）に変更。
平成20年度末現在、整形外科病床25床、感染症病床2床と合わせ、合計79床が稼働可能病床数である。</t>
    <rPh sb="1" eb="3">
      <t>ビョウショウ</t>
    </rPh>
    <rPh sb="3" eb="6">
      <t>リヨウリツ</t>
    </rPh>
    <rPh sb="7" eb="9">
      <t>ネンカン</t>
    </rPh>
    <rPh sb="10" eb="11">
      <t>ノ</t>
    </rPh>
    <rPh sb="12" eb="14">
      <t>ニュウイン</t>
    </rPh>
    <rPh sb="14" eb="17">
      <t>カンジャスウ</t>
    </rPh>
    <rPh sb="19" eb="21">
      <t>ジツドウ</t>
    </rPh>
    <rPh sb="21" eb="24">
      <t>ビョウショウスウ</t>
    </rPh>
    <rPh sb="35" eb="37">
      <t>カドウ</t>
    </rPh>
    <rPh sb="37" eb="39">
      <t>カノウ</t>
    </rPh>
    <rPh sb="39" eb="42">
      <t>ビョウショウスウ</t>
    </rPh>
    <rPh sb="43" eb="45">
      <t>スイイ</t>
    </rPh>
    <rPh sb="46" eb="48">
      <t>ショウワ</t>
    </rPh>
    <rPh sb="50" eb="52">
      <t>ネンド</t>
    </rPh>
    <rPh sb="57" eb="58">
      <t>ユカ</t>
    </rPh>
    <rPh sb="59" eb="61">
      <t>ショウワ</t>
    </rPh>
    <rPh sb="63" eb="65">
      <t>ネンド</t>
    </rPh>
    <rPh sb="69" eb="70">
      <t>ユカ</t>
    </rPh>
    <rPh sb="71" eb="73">
      <t>ヘイセイ</t>
    </rPh>
    <rPh sb="75" eb="76">
      <t>ネン</t>
    </rPh>
    <rPh sb="77" eb="78">
      <t>ガツ</t>
    </rPh>
    <rPh sb="81" eb="83">
      <t>ナイカ</t>
    </rPh>
    <rPh sb="83" eb="85">
      <t>ビョウショウ</t>
    </rPh>
    <rPh sb="88" eb="89">
      <t>ユカ</t>
    </rPh>
    <rPh sb="93" eb="94">
      <t>ユカ</t>
    </rPh>
    <rPh sb="96" eb="98">
      <t>ゲカ</t>
    </rPh>
    <rPh sb="98" eb="100">
      <t>ビョウショウ</t>
    </rPh>
    <rPh sb="103" eb="104">
      <t>ユカ</t>
    </rPh>
    <rPh sb="108" eb="109">
      <t>ユカ</t>
    </rPh>
    <rPh sb="110" eb="112">
      <t>ヘンコウ</t>
    </rPh>
    <rPh sb="113" eb="115">
      <t>ヘイセイ</t>
    </rPh>
    <rPh sb="117" eb="118">
      <t>ネン</t>
    </rPh>
    <rPh sb="119" eb="120">
      <t>ガツ</t>
    </rPh>
    <rPh sb="122" eb="124">
      <t>ニチヅケ</t>
    </rPh>
    <rPh sb="126" eb="128">
      <t>キョカ</t>
    </rPh>
    <rPh sb="128" eb="130">
      <t>ビョウショウ</t>
    </rPh>
    <rPh sb="133" eb="134">
      <t>ユカ</t>
    </rPh>
    <rPh sb="135" eb="137">
      <t>イッパン</t>
    </rPh>
    <rPh sb="139" eb="141">
      <t>ヘンコウ</t>
    </rPh>
    <rPh sb="143" eb="145">
      <t>ヘイセイ</t>
    </rPh>
    <rPh sb="147" eb="150">
      <t>ネンドマツ</t>
    </rPh>
    <rPh sb="150" eb="152">
      <t>ゲンザイ</t>
    </rPh>
    <rPh sb="153" eb="155">
      <t>セイケイ</t>
    </rPh>
    <rPh sb="155" eb="157">
      <t>ゲカ</t>
    </rPh>
    <rPh sb="157" eb="159">
      <t>ビョウショウ</t>
    </rPh>
    <rPh sb="161" eb="162">
      <t>ユカ</t>
    </rPh>
    <rPh sb="163" eb="166">
      <t>カンセンショウ</t>
    </rPh>
    <rPh sb="166" eb="168">
      <t>ビョウショウ</t>
    </rPh>
    <rPh sb="169" eb="170">
      <t>ユカ</t>
    </rPh>
    <rPh sb="171" eb="172">
      <t>ア</t>
    </rPh>
    <rPh sb="175" eb="177">
      <t>ゴウケイ</t>
    </rPh>
    <rPh sb="179" eb="180">
      <t>ユカ</t>
    </rPh>
    <rPh sb="181" eb="183">
      <t>カドウ</t>
    </rPh>
    <rPh sb="183" eb="185">
      <t>カノウ</t>
    </rPh>
    <rPh sb="185" eb="187">
      <t>ビョウショウ</t>
    </rPh>
    <rPh sb="187" eb="188">
      <t>スウ</t>
    </rPh>
    <phoneticPr fontId="2"/>
  </si>
  <si>
    <t>入院保険適用状況</t>
    <rPh sb="0" eb="2">
      <t>ニュウイン</t>
    </rPh>
    <rPh sb="2" eb="4">
      <t>ホケン</t>
    </rPh>
    <rPh sb="4" eb="6">
      <t>テキヨウ</t>
    </rPh>
    <rPh sb="6" eb="8">
      <t>ジョウキョウ</t>
    </rPh>
    <phoneticPr fontId="2"/>
  </si>
  <si>
    <t>自費</t>
    <rPh sb="0" eb="2">
      <t>ジヒ</t>
    </rPh>
    <phoneticPr fontId="2"/>
  </si>
  <si>
    <t>生保</t>
    <rPh sb="0" eb="2">
      <t>セイホ</t>
    </rPh>
    <phoneticPr fontId="2"/>
  </si>
  <si>
    <t>労災</t>
    <rPh sb="0" eb="2">
      <t>ロウサイ</t>
    </rPh>
    <phoneticPr fontId="2"/>
  </si>
  <si>
    <t>日雇</t>
    <rPh sb="0" eb="2">
      <t>ヒヤトイ</t>
    </rPh>
    <phoneticPr fontId="2"/>
  </si>
  <si>
    <t>健保</t>
    <rPh sb="0" eb="2">
      <t>ケンポ</t>
    </rPh>
    <phoneticPr fontId="2"/>
  </si>
  <si>
    <t>国保</t>
    <rPh sb="0" eb="2">
      <t>コクホ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</si>
  <si>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</si>
  <si>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</si>
  <si>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人数</t>
    <rPh sb="0" eb="1">
      <t>ニン</t>
    </rPh>
    <rPh sb="1" eb="2">
      <t>スウ</t>
    </rPh>
    <phoneticPr fontId="2"/>
  </si>
  <si>
    <t>％</t>
    <phoneticPr fontId="2"/>
  </si>
  <si>
    <t>住所不定者が入院すると生活保護適用となるので、生活保護適用者が多くなっている。</t>
    <rPh sb="0" eb="2">
      <t>ジュウショ</t>
    </rPh>
    <rPh sb="2" eb="4">
      <t>フテイ</t>
    </rPh>
    <rPh sb="4" eb="5">
      <t>シャ</t>
    </rPh>
    <rPh sb="6" eb="8">
      <t>ニュウイン</t>
    </rPh>
    <rPh sb="11" eb="13">
      <t>セイカツ</t>
    </rPh>
    <rPh sb="13" eb="15">
      <t>ホゴ</t>
    </rPh>
    <rPh sb="15" eb="17">
      <t>テキヨウ</t>
    </rPh>
    <rPh sb="23" eb="25">
      <t>セイカツ</t>
    </rPh>
    <rPh sb="25" eb="27">
      <t>ホゴ</t>
    </rPh>
    <rPh sb="27" eb="30">
      <t>テキヨウシャ</t>
    </rPh>
    <rPh sb="31" eb="32">
      <t>オオ</t>
    </rPh>
    <phoneticPr fontId="2"/>
  </si>
  <si>
    <t>軽快退院数</t>
    <rPh sb="0" eb="2">
      <t>ケイカイ</t>
    </rPh>
    <rPh sb="2" eb="4">
      <t>タイイン</t>
    </rPh>
    <rPh sb="4" eb="5">
      <t>スウ</t>
    </rPh>
    <phoneticPr fontId="2"/>
  </si>
  <si>
    <t>市更相一保斡旋</t>
    <rPh sb="0" eb="3">
      <t>シコウソウ</t>
    </rPh>
    <rPh sb="3" eb="5">
      <t>イチホ</t>
    </rPh>
    <rPh sb="5" eb="7">
      <t>アッセン</t>
    </rPh>
    <phoneticPr fontId="2"/>
  </si>
  <si>
    <t>斡旋割合</t>
    <rPh sb="0" eb="2">
      <t>アッセン</t>
    </rPh>
    <rPh sb="2" eb="4">
      <t>ワリアイ</t>
    </rPh>
    <phoneticPr fontId="2"/>
  </si>
  <si>
    <t>外来患者数</t>
    <rPh sb="0" eb="2">
      <t>ガイライ</t>
    </rPh>
    <rPh sb="2" eb="4">
      <t>カンジャ</t>
    </rPh>
    <rPh sb="4" eb="5">
      <t>スウ</t>
    </rPh>
    <phoneticPr fontId="2"/>
  </si>
  <si>
    <t>診療日数</t>
    <rPh sb="0" eb="2">
      <t>シンリョウ</t>
    </rPh>
    <rPh sb="2" eb="4">
      <t>ニッスウ</t>
    </rPh>
    <phoneticPr fontId="2"/>
  </si>
  <si>
    <t>精神科</t>
    <rPh sb="0" eb="2">
      <t>セイシン</t>
    </rPh>
    <rPh sb="2" eb="3">
      <t>カ</t>
    </rPh>
    <phoneticPr fontId="2"/>
  </si>
  <si>
    <t>泌尿器科</t>
    <rPh sb="0" eb="4">
      <t>ヒニョウキカ</t>
    </rPh>
    <phoneticPr fontId="2"/>
  </si>
  <si>
    <t>皮膚科</t>
    <rPh sb="0" eb="3">
      <t>ヒフカ</t>
    </rPh>
    <phoneticPr fontId="2"/>
  </si>
  <si>
    <t>診療日数</t>
    <phoneticPr fontId="2"/>
  </si>
  <si>
    <t>＊平成4年度以前は皮膚科・精神科は内科に、泌尿器科は外科に、含む。
＊精神科は平成12年7月から水・金の週2回</t>
    <rPh sb="1" eb="3">
      <t>ヘイセイ</t>
    </rPh>
    <rPh sb="4" eb="6">
      <t>ネンド</t>
    </rPh>
    <rPh sb="6" eb="8">
      <t>イゼン</t>
    </rPh>
    <rPh sb="9" eb="12">
      <t>ヒフカ</t>
    </rPh>
    <rPh sb="13" eb="16">
      <t>セイシンカ</t>
    </rPh>
    <rPh sb="17" eb="19">
      <t>ナイカ</t>
    </rPh>
    <rPh sb="21" eb="25">
      <t>ヒニョウキカ</t>
    </rPh>
    <rPh sb="26" eb="28">
      <t>ゲカ</t>
    </rPh>
    <rPh sb="30" eb="31">
      <t>フク</t>
    </rPh>
    <rPh sb="35" eb="38">
      <t>セイシンカ</t>
    </rPh>
    <rPh sb="39" eb="41">
      <t>ヘイセイ</t>
    </rPh>
    <rPh sb="43" eb="44">
      <t>ネン</t>
    </rPh>
    <rPh sb="45" eb="46">
      <t>ガツ</t>
    </rPh>
    <rPh sb="48" eb="49">
      <t>スイ</t>
    </rPh>
    <rPh sb="50" eb="51">
      <t>キン</t>
    </rPh>
    <rPh sb="52" eb="53">
      <t>シュウ</t>
    </rPh>
    <rPh sb="54" eb="55">
      <t>カイ</t>
    </rPh>
    <phoneticPr fontId="2"/>
  </si>
  <si>
    <t>初診患者</t>
    <rPh sb="0" eb="2">
      <t>ショシン</t>
    </rPh>
    <rPh sb="2" eb="4">
      <t>カンジャ</t>
    </rPh>
    <phoneticPr fontId="2"/>
  </si>
  <si>
    <t>外来延患者数</t>
    <rPh sb="0" eb="2">
      <t>ガイライ</t>
    </rPh>
    <rPh sb="2" eb="3">
      <t>ノ</t>
    </rPh>
    <rPh sb="3" eb="6">
      <t>カンジャスウ</t>
    </rPh>
    <phoneticPr fontId="2"/>
  </si>
  <si>
    <t>初診（再掲）</t>
    <rPh sb="0" eb="2">
      <t>ショシン</t>
    </rPh>
    <rPh sb="3" eb="5">
      <t>サイケイ</t>
    </rPh>
    <phoneticPr fontId="2"/>
  </si>
  <si>
    <t>精神科</t>
    <rPh sb="0" eb="3">
      <t>セイシンカ</t>
    </rPh>
    <phoneticPr fontId="2"/>
  </si>
  <si>
    <t>平均通院回数</t>
    <rPh sb="0" eb="2">
      <t>ヘイキン</t>
    </rPh>
    <rPh sb="2" eb="4">
      <t>ツウイン</t>
    </rPh>
    <rPh sb="4" eb="6">
      <t>カイスウ</t>
    </rPh>
    <phoneticPr fontId="2"/>
  </si>
  <si>
    <t>％</t>
    <phoneticPr fontId="2"/>
  </si>
  <si>
    <t>平均通院回数＝患者総数÷初診患者数</t>
    <rPh sb="0" eb="2">
      <t>ヘイキン</t>
    </rPh>
    <rPh sb="2" eb="4">
      <t>ツウイン</t>
    </rPh>
    <rPh sb="4" eb="6">
      <t>カイスウ</t>
    </rPh>
    <rPh sb="7" eb="9">
      <t>カンジャ</t>
    </rPh>
    <rPh sb="9" eb="11">
      <t>ソウスウ</t>
    </rPh>
    <rPh sb="12" eb="14">
      <t>ショシン</t>
    </rPh>
    <rPh sb="14" eb="16">
      <t>カンジャ</t>
    </rPh>
    <rPh sb="16" eb="17">
      <t>スウ</t>
    </rPh>
    <phoneticPr fontId="2"/>
  </si>
  <si>
    <t>外来保険別適用状況</t>
    <rPh sb="0" eb="2">
      <t>ガイライ</t>
    </rPh>
    <rPh sb="2" eb="4">
      <t>ホケン</t>
    </rPh>
    <rPh sb="4" eb="5">
      <t>ベツ</t>
    </rPh>
    <rPh sb="5" eb="7">
      <t>テキヨウ</t>
    </rPh>
    <rPh sb="7" eb="9">
      <t>ジョウキョウ</t>
    </rPh>
    <phoneticPr fontId="2"/>
  </si>
  <si>
    <t>自費</t>
  </si>
  <si>
    <t>生保</t>
  </si>
  <si>
    <t>労災</t>
  </si>
  <si>
    <t>日雇</t>
  </si>
  <si>
    <t>国保</t>
    <phoneticPr fontId="2"/>
  </si>
  <si>
    <t>健保</t>
    <phoneticPr fontId="2"/>
  </si>
  <si>
    <t>その他</t>
    <phoneticPr fontId="2"/>
  </si>
  <si>
    <t>合計</t>
  </si>
  <si>
    <t>%</t>
    <phoneticPr fontId="2"/>
  </si>
  <si>
    <t>平成１５年４月の保険制度変更により日雇保険適用者が減少している。</t>
    <rPh sb="0" eb="2">
      <t>ヘイセイ</t>
    </rPh>
    <rPh sb="4" eb="5">
      <t>ネン</t>
    </rPh>
    <rPh sb="6" eb="7">
      <t>ガツ</t>
    </rPh>
    <rPh sb="8" eb="10">
      <t>ホケン</t>
    </rPh>
    <rPh sb="10" eb="12">
      <t>セイド</t>
    </rPh>
    <rPh sb="12" eb="14">
      <t>ヘンコウ</t>
    </rPh>
    <rPh sb="17" eb="19">
      <t>ヒヤト</t>
    </rPh>
    <rPh sb="19" eb="21">
      <t>ホケン</t>
    </rPh>
    <rPh sb="21" eb="24">
      <t>テキヨウシャ</t>
    </rPh>
    <rPh sb="25" eb="27">
      <t>ゲンショウ</t>
    </rPh>
    <phoneticPr fontId="2"/>
  </si>
  <si>
    <t>診療依頼書受付状況</t>
    <rPh sb="0" eb="2">
      <t>シンリョウ</t>
    </rPh>
    <rPh sb="2" eb="5">
      <t>イライショ</t>
    </rPh>
    <rPh sb="5" eb="7">
      <t>ウケツケ</t>
    </rPh>
    <rPh sb="7" eb="9">
      <t>ジョウキョウ</t>
    </rPh>
    <phoneticPr fontId="2"/>
  </si>
  <si>
    <t>西成労働福祉センター</t>
  </si>
  <si>
    <t>大阪市立更生相談所</t>
  </si>
  <si>
    <t>西成区保健福祉センター</t>
  </si>
  <si>
    <t>生活ケアセンター</t>
  </si>
  <si>
    <t>紹介状発行先</t>
    <rPh sb="0" eb="3">
      <t>ショウカイジョウ</t>
    </rPh>
    <rPh sb="3" eb="6">
      <t>ハッコウサキ</t>
    </rPh>
    <phoneticPr fontId="2"/>
  </si>
  <si>
    <t>更生相談所</t>
  </si>
  <si>
    <t>福祉事務所</t>
  </si>
  <si>
    <t>その他</t>
  </si>
  <si>
    <t>1日当り件数</t>
  </si>
  <si>
    <t>歯科診療所</t>
    <rPh sb="0" eb="2">
      <t>シカ</t>
    </rPh>
    <rPh sb="2" eb="5">
      <t>シンリョウショ</t>
    </rPh>
    <phoneticPr fontId="2"/>
  </si>
  <si>
    <t>患者延べ数</t>
    <rPh sb="0" eb="2">
      <t>カンジャ</t>
    </rPh>
    <rPh sb="2" eb="3">
      <t>ノ</t>
    </rPh>
    <rPh sb="4" eb="5">
      <t>スウ</t>
    </rPh>
    <phoneticPr fontId="2"/>
  </si>
  <si>
    <t>減免</t>
    <rPh sb="0" eb="2">
      <t>ゲンメン</t>
    </rPh>
    <phoneticPr fontId="2"/>
  </si>
  <si>
    <t>一日当</t>
    <rPh sb="0" eb="2">
      <t>イチニチ</t>
    </rPh>
    <rPh sb="2" eb="3">
      <t>ア</t>
    </rPh>
    <phoneticPr fontId="2"/>
  </si>
  <si>
    <t>生保・減免患者取り扱い比率</t>
    <rPh sb="0" eb="2">
      <t>セイホ</t>
    </rPh>
    <rPh sb="3" eb="5">
      <t>ゲンメン</t>
    </rPh>
    <rPh sb="5" eb="7">
      <t>カンジャ</t>
    </rPh>
    <rPh sb="7" eb="8">
      <t>ト</t>
    </rPh>
    <rPh sb="9" eb="10">
      <t>アツカ</t>
    </rPh>
    <rPh sb="11" eb="13">
      <t>ヒリツ</t>
    </rPh>
    <phoneticPr fontId="2"/>
  </si>
  <si>
    <t>減免患者取り扱い比率</t>
    <rPh sb="0" eb="2">
      <t>ゲンメン</t>
    </rPh>
    <rPh sb="2" eb="4">
      <t>カンジャ</t>
    </rPh>
    <rPh sb="4" eb="5">
      <t>ト</t>
    </rPh>
    <rPh sb="6" eb="7">
      <t>アツカ</t>
    </rPh>
    <rPh sb="8" eb="10">
      <t>ヒリツ</t>
    </rPh>
    <phoneticPr fontId="2"/>
  </si>
  <si>
    <t>生活保護</t>
    <rPh sb="0" eb="2">
      <t>セイカツ</t>
    </rPh>
    <rPh sb="2" eb="4">
      <t>ホゴ</t>
    </rPh>
    <phoneticPr fontId="2"/>
  </si>
  <si>
    <t>社会保険</t>
    <rPh sb="0" eb="2">
      <t>シャカイ</t>
    </rPh>
    <rPh sb="2" eb="4">
      <t>ホケン</t>
    </rPh>
    <phoneticPr fontId="2"/>
  </si>
  <si>
    <t>日雇健康保険</t>
    <rPh sb="0" eb="2">
      <t>ヒヤト</t>
    </rPh>
    <rPh sb="2" eb="4">
      <t>ケンコウ</t>
    </rPh>
    <rPh sb="4" eb="6">
      <t>ホケン</t>
    </rPh>
    <phoneticPr fontId="2"/>
  </si>
  <si>
    <t>共済</t>
    <rPh sb="0" eb="2">
      <t>キョウサイ</t>
    </rPh>
    <phoneticPr fontId="2"/>
  </si>
  <si>
    <t>後期高齢
（老人保険）</t>
    <rPh sb="0" eb="2">
      <t>コウキ</t>
    </rPh>
    <rPh sb="2" eb="4">
      <t>コウレイ</t>
    </rPh>
    <rPh sb="6" eb="8">
      <t>ロウジン</t>
    </rPh>
    <rPh sb="8" eb="10">
      <t>ホケン</t>
    </rPh>
    <phoneticPr fontId="2"/>
  </si>
  <si>
    <t>高齢受給者</t>
    <rPh sb="0" eb="2">
      <t>コウレイ</t>
    </rPh>
    <rPh sb="2" eb="5">
      <t>ジュキュウシャ</t>
    </rPh>
    <phoneticPr fontId="2"/>
  </si>
  <si>
    <t>学校保険</t>
    <rPh sb="0" eb="2">
      <t>ガッコウ</t>
    </rPh>
    <rPh sb="2" eb="4">
      <t>ホケン</t>
    </rPh>
    <phoneticPr fontId="2"/>
  </si>
  <si>
    <t>自費（紹介）</t>
    <rPh sb="0" eb="2">
      <t>ジヒ</t>
    </rPh>
    <rPh sb="3" eb="5">
      <t>ショウカイ</t>
    </rPh>
    <phoneticPr fontId="2"/>
  </si>
  <si>
    <t>小計</t>
    <rPh sb="0" eb="2">
      <t>ショウケイ</t>
    </rPh>
    <phoneticPr fontId="2"/>
  </si>
  <si>
    <t>後期高齢</t>
    <rPh sb="0" eb="2">
      <t>コウキ</t>
    </rPh>
    <rPh sb="2" eb="4">
      <t>コウレイ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</si>
</sst>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9" formatCode="0.0%"/>
    <numFmt numFmtId="180" formatCode="#,##0.0;[Red]\-#,##0.0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176" fontId="0" fillId="0" borderId="2" xfId="0" applyNumberFormat="1" applyBorder="1"/>
    <xf numFmtId="57" fontId="0" fillId="0" borderId="2" xfId="0" applyNumberFormat="1" applyBorder="1"/>
    <xf numFmtId="176" fontId="0" fillId="0" borderId="0" xfId="0" applyNumberFormat="1"/>
    <xf numFmtId="176" fontId="0" fillId="2" borderId="2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/>
    <xf numFmtId="176" fontId="0" fillId="0" borderId="4" xfId="0" applyNumberFormat="1" applyBorder="1"/>
    <xf numFmtId="0" fontId="0" fillId="0" borderId="2" xfId="0" applyFill="1" applyBorder="1"/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3" borderId="2" xfId="0" applyFill="1" applyBorder="1"/>
    <xf numFmtId="38" fontId="0" fillId="0" borderId="2" xfId="2" applyFont="1" applyBorder="1"/>
    <xf numFmtId="38" fontId="0" fillId="0" borderId="4" xfId="2" applyFont="1" applyBorder="1" applyAlignment="1">
      <alignment horizontal="center"/>
    </xf>
    <xf numFmtId="1" fontId="0" fillId="0" borderId="2" xfId="0" applyNumberFormat="1" applyBorder="1"/>
    <xf numFmtId="0" fontId="0" fillId="0" borderId="4" xfId="0" applyBorder="1"/>
    <xf numFmtId="38" fontId="0" fillId="3" borderId="2" xfId="2" applyFont="1" applyFill="1" applyBorder="1"/>
    <xf numFmtId="3" fontId="0" fillId="0" borderId="2" xfId="0" applyNumberFormat="1" applyBorder="1"/>
    <xf numFmtId="38" fontId="0" fillId="0" borderId="2" xfId="2" applyFont="1" applyBorder="1" applyAlignment="1">
      <alignment horizontal="right" vertical="top" wrapText="1"/>
    </xf>
    <xf numFmtId="38" fontId="0" fillId="0" borderId="2" xfId="2" applyFont="1" applyBorder="1" applyAlignment="1">
      <alignment horizontal="right"/>
    </xf>
    <xf numFmtId="0" fontId="0" fillId="0" borderId="2" xfId="0" applyBorder="1" applyAlignment="1">
      <alignment horizontal="right" vertical="top" wrapText="1"/>
    </xf>
    <xf numFmtId="179" fontId="0" fillId="0" borderId="2" xfId="1" applyNumberFormat="1" applyFont="1" applyBorder="1" applyAlignment="1">
      <alignment horizontal="center"/>
    </xf>
    <xf numFmtId="38" fontId="0" fillId="0" borderId="2" xfId="2" applyFont="1" applyBorder="1" applyAlignment="1">
      <alignment horizontal="center"/>
    </xf>
    <xf numFmtId="179" fontId="0" fillId="0" borderId="0" xfId="1" applyNumberFormat="1" applyFont="1"/>
    <xf numFmtId="176" fontId="0" fillId="0" borderId="2" xfId="0" applyNumberFormat="1" applyBorder="1" applyAlignment="1">
      <alignment horizontal="center" vertical="top" wrapText="1"/>
    </xf>
    <xf numFmtId="3" fontId="0" fillId="0" borderId="2" xfId="0" applyNumberFormat="1" applyFill="1" applyBorder="1" applyAlignment="1"/>
    <xf numFmtId="0" fontId="0" fillId="0" borderId="2" xfId="0" applyFill="1" applyBorder="1" applyAlignment="1">
      <alignment horizontal="center"/>
    </xf>
    <xf numFmtId="38" fontId="0" fillId="0" borderId="2" xfId="2" applyFont="1" applyFill="1" applyBorder="1" applyAlignment="1">
      <alignment horizontal="center"/>
    </xf>
    <xf numFmtId="176" fontId="0" fillId="0" borderId="2" xfId="0" applyNumberFormat="1" applyFill="1" applyBorder="1" applyAlignment="1"/>
    <xf numFmtId="0" fontId="0" fillId="0" borderId="2" xfId="0" applyBorder="1" applyAlignment="1">
      <alignment vertical="center" wrapText="1"/>
    </xf>
    <xf numFmtId="38" fontId="0" fillId="0" borderId="2" xfId="2" applyFont="1" applyBorder="1" applyAlignment="1">
      <alignment vertical="center" wrapText="1"/>
    </xf>
    <xf numFmtId="0" fontId="0" fillId="0" borderId="2" xfId="0" applyBorder="1" applyAlignment="1">
      <alignment vertical="top" textRotation="255"/>
    </xf>
    <xf numFmtId="0" fontId="0" fillId="0" borderId="2" xfId="0" applyBorder="1" applyAlignment="1">
      <alignment vertical="top" textRotation="255" wrapText="1"/>
    </xf>
    <xf numFmtId="2" fontId="0" fillId="0" borderId="2" xfId="0" applyNumberFormat="1" applyBorder="1"/>
    <xf numFmtId="38" fontId="0" fillId="0" borderId="0" xfId="0" applyNumberFormat="1"/>
    <xf numFmtId="10" fontId="0" fillId="0" borderId="0" xfId="1" applyNumberFormat="1" applyFont="1"/>
    <xf numFmtId="180" fontId="0" fillId="0" borderId="2" xfId="2" applyNumberFormat="1" applyFont="1" applyBorder="1"/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" xfId="0" applyBorder="1" applyAlignment="1">
      <alignment horizontal="left" vertical="top" textRotation="255" wrapText="1"/>
    </xf>
    <xf numFmtId="0" fontId="0" fillId="0" borderId="2" xfId="0" applyBorder="1" applyAlignment="1">
      <alignment horizontal="center" vertical="top" textRotation="255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textRotation="255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6" workbookViewId="0">
      <selection activeCell="E37" sqref="E37"/>
    </sheetView>
  </sheetViews>
  <sheetFormatPr defaultRowHeight="13.5"/>
  <cols>
    <col min="2" max="2" width="11.125" bestFit="1" customWidth="1"/>
    <col min="3" max="3" width="5.5" bestFit="1" customWidth="1"/>
    <col min="4" max="4" width="6.75" bestFit="1" customWidth="1"/>
    <col min="6" max="6" width="4.875" bestFit="1" customWidth="1"/>
    <col min="7" max="7" width="13.75" customWidth="1"/>
    <col min="8" max="8" width="7" customWidth="1"/>
    <col min="9" max="9" width="6.5" customWidth="1"/>
    <col min="10" max="10" width="8" customWidth="1"/>
    <col min="11" max="11" width="5.5" bestFit="1" customWidth="1"/>
  </cols>
  <sheetData>
    <row r="1" spans="1:12" ht="17.25" customHeight="1">
      <c r="A1" s="48" t="s">
        <v>123</v>
      </c>
      <c r="B1" s="49"/>
      <c r="C1" s="52" t="s">
        <v>94</v>
      </c>
      <c r="D1" s="52" t="s">
        <v>95</v>
      </c>
      <c r="E1" s="54" t="s">
        <v>122</v>
      </c>
      <c r="F1" s="55"/>
      <c r="G1" s="43" t="s">
        <v>131</v>
      </c>
      <c r="H1" s="45" t="s">
        <v>124</v>
      </c>
      <c r="I1" s="46"/>
      <c r="J1" s="47"/>
    </row>
    <row r="2" spans="1:12" ht="42.75" customHeight="1">
      <c r="A2" s="50"/>
      <c r="B2" s="51"/>
      <c r="C2" s="53"/>
      <c r="D2" s="53"/>
      <c r="E2" s="56"/>
      <c r="F2" s="51"/>
      <c r="G2" s="44"/>
      <c r="H2" s="11" t="s">
        <v>125</v>
      </c>
      <c r="I2" s="11" t="s">
        <v>126</v>
      </c>
      <c r="J2" s="11" t="s">
        <v>127</v>
      </c>
    </row>
    <row r="3" spans="1:12" ht="27" customHeight="1">
      <c r="A3" s="39" t="s">
        <v>128</v>
      </c>
      <c r="B3" s="40"/>
      <c r="C3" s="12"/>
      <c r="D3" s="12"/>
      <c r="E3" s="11"/>
      <c r="F3" s="11"/>
      <c r="G3" s="11"/>
      <c r="H3" s="11"/>
      <c r="I3" s="11"/>
      <c r="J3" s="11"/>
      <c r="K3" s="2">
        <v>40.700000000000003</v>
      </c>
    </row>
    <row r="4" spans="1:12">
      <c r="A4" s="2" t="s">
        <v>0</v>
      </c>
      <c r="B4" s="1"/>
      <c r="C4" s="7"/>
      <c r="D4" s="2"/>
      <c r="E4" s="8" t="s">
        <v>0</v>
      </c>
      <c r="F4" s="9">
        <v>40.753999999999998</v>
      </c>
      <c r="G4" s="9"/>
      <c r="H4" s="2">
        <v>21</v>
      </c>
      <c r="I4" s="10">
        <v>30</v>
      </c>
      <c r="J4" s="2">
        <v>40</v>
      </c>
      <c r="K4" s="2"/>
    </row>
    <row r="5" spans="1:12">
      <c r="A5" s="2" t="s">
        <v>6</v>
      </c>
      <c r="B5" s="1"/>
      <c r="C5" s="7"/>
      <c r="D5" s="2"/>
      <c r="E5" s="8" t="s">
        <v>6</v>
      </c>
      <c r="F5" s="9">
        <v>45.873999999999995</v>
      </c>
      <c r="G5" s="9"/>
      <c r="H5" s="2">
        <v>24</v>
      </c>
      <c r="I5" s="2">
        <v>33</v>
      </c>
      <c r="J5" s="2">
        <v>43</v>
      </c>
      <c r="K5" s="2"/>
    </row>
    <row r="6" spans="1:12">
      <c r="A6" s="2" t="s">
        <v>12</v>
      </c>
      <c r="B6" s="1"/>
      <c r="C6" s="7"/>
      <c r="D6" s="2"/>
      <c r="E6" s="8"/>
      <c r="F6" s="9"/>
      <c r="G6" s="9">
        <v>45.8</v>
      </c>
      <c r="H6" s="2"/>
      <c r="I6" s="2"/>
      <c r="J6" s="2"/>
      <c r="K6" s="2"/>
    </row>
    <row r="7" spans="1:12">
      <c r="A7" s="2" t="s">
        <v>16</v>
      </c>
      <c r="B7" s="1"/>
      <c r="C7" s="7"/>
      <c r="D7" s="2"/>
      <c r="E7" s="8" t="s">
        <v>16</v>
      </c>
      <c r="F7" s="9">
        <v>49.106000000000002</v>
      </c>
      <c r="G7" s="9"/>
      <c r="H7" s="2">
        <v>29</v>
      </c>
      <c r="I7" s="2">
        <v>38</v>
      </c>
      <c r="J7" s="2">
        <v>48</v>
      </c>
      <c r="K7" s="10">
        <v>44.7</v>
      </c>
      <c r="L7" s="41" t="s">
        <v>129</v>
      </c>
    </row>
    <row r="8" spans="1:12">
      <c r="A8" s="2" t="s">
        <v>18</v>
      </c>
      <c r="B8" s="1"/>
      <c r="C8" s="7"/>
      <c r="D8" s="2"/>
      <c r="E8" s="8" t="s">
        <v>18</v>
      </c>
      <c r="F8" s="9">
        <v>51.31</v>
      </c>
      <c r="G8" s="9"/>
      <c r="H8" s="2">
        <v>30</v>
      </c>
      <c r="I8" s="2">
        <v>39</v>
      </c>
      <c r="J8" s="2">
        <v>49</v>
      </c>
      <c r="K8" s="2"/>
      <c r="L8" s="41"/>
    </row>
    <row r="9" spans="1:12">
      <c r="A9" s="2" t="s">
        <v>20</v>
      </c>
      <c r="B9" s="1"/>
      <c r="C9" s="7"/>
      <c r="D9" s="2"/>
      <c r="E9" s="8" t="s">
        <v>20</v>
      </c>
      <c r="F9" s="9"/>
      <c r="G9" s="9"/>
      <c r="H9" s="2"/>
      <c r="I9" s="2"/>
      <c r="J9" s="2"/>
      <c r="K9" s="10">
        <v>46.1</v>
      </c>
      <c r="L9" s="41"/>
    </row>
    <row r="10" spans="1:12">
      <c r="A10" s="2" t="s">
        <v>22</v>
      </c>
      <c r="B10" s="1"/>
      <c r="C10" s="7"/>
      <c r="D10" s="2"/>
      <c r="E10" s="8" t="s">
        <v>22</v>
      </c>
      <c r="F10" s="9">
        <v>50.843999999999994</v>
      </c>
      <c r="G10" s="9"/>
      <c r="H10" s="2">
        <v>32</v>
      </c>
      <c r="I10" s="2">
        <v>41</v>
      </c>
      <c r="J10" s="2">
        <v>51</v>
      </c>
      <c r="K10" s="2"/>
    </row>
    <row r="11" spans="1:12">
      <c r="A11" s="2" t="s">
        <v>26</v>
      </c>
      <c r="B11" s="1"/>
      <c r="C11" s="7"/>
      <c r="D11" s="2"/>
      <c r="E11" s="8"/>
      <c r="F11" s="9"/>
      <c r="G11" s="9"/>
      <c r="H11" s="2"/>
      <c r="I11" s="2"/>
      <c r="J11" s="2"/>
      <c r="K11" s="2">
        <v>46.8</v>
      </c>
      <c r="L11" s="42" t="s">
        <v>130</v>
      </c>
    </row>
    <row r="12" spans="1:12">
      <c r="A12" s="2" t="s">
        <v>30</v>
      </c>
      <c r="B12" s="1"/>
      <c r="C12" s="7"/>
      <c r="D12" s="2"/>
      <c r="E12" s="8" t="s">
        <v>30</v>
      </c>
      <c r="F12" s="9">
        <v>52.591999999999999</v>
      </c>
      <c r="G12" s="9"/>
      <c r="H12" s="2">
        <v>36</v>
      </c>
      <c r="I12" s="2">
        <v>45</v>
      </c>
      <c r="J12" s="2">
        <v>55</v>
      </c>
      <c r="K12" s="2"/>
      <c r="L12" s="42"/>
    </row>
    <row r="13" spans="1:12">
      <c r="A13" s="2" t="s">
        <v>34</v>
      </c>
      <c r="B13" s="2" t="s">
        <v>35</v>
      </c>
      <c r="C13" s="2">
        <v>53.2</v>
      </c>
      <c r="D13" s="2"/>
      <c r="E13" s="8"/>
      <c r="F13" s="9"/>
      <c r="G13" s="9"/>
      <c r="H13" s="2">
        <v>38</v>
      </c>
      <c r="I13" s="2">
        <v>47</v>
      </c>
      <c r="J13" s="2">
        <v>57</v>
      </c>
      <c r="K13" s="2"/>
      <c r="L13" s="42"/>
    </row>
    <row r="14" spans="1:12">
      <c r="A14" s="2" t="s">
        <v>36</v>
      </c>
      <c r="B14" s="2" t="s">
        <v>37</v>
      </c>
      <c r="C14" s="2">
        <v>53.6</v>
      </c>
      <c r="D14" s="2"/>
      <c r="E14" s="8"/>
      <c r="F14" s="9"/>
      <c r="G14" s="9"/>
      <c r="H14" s="2">
        <v>39</v>
      </c>
      <c r="I14" s="2">
        <v>48</v>
      </c>
      <c r="J14" s="2">
        <v>58</v>
      </c>
      <c r="K14" s="2"/>
      <c r="L14" s="42"/>
    </row>
    <row r="15" spans="1:12">
      <c r="A15" s="2" t="s">
        <v>38</v>
      </c>
      <c r="B15" s="2" t="s">
        <v>39</v>
      </c>
      <c r="C15" s="3">
        <v>53</v>
      </c>
      <c r="D15" s="2"/>
      <c r="E15" s="8" t="s">
        <v>38</v>
      </c>
      <c r="F15" s="9">
        <v>54.99</v>
      </c>
      <c r="G15" s="9"/>
      <c r="H15" s="2">
        <v>40</v>
      </c>
      <c r="I15" s="2">
        <v>49</v>
      </c>
      <c r="J15" s="2">
        <v>59</v>
      </c>
      <c r="K15" s="2"/>
      <c r="L15" s="42"/>
    </row>
    <row r="16" spans="1:12">
      <c r="A16" s="2" t="s">
        <v>40</v>
      </c>
      <c r="B16" s="2" t="s">
        <v>41</v>
      </c>
      <c r="C16" s="2">
        <v>54.9</v>
      </c>
      <c r="D16" s="2" t="s">
        <v>80</v>
      </c>
      <c r="E16" s="2"/>
      <c r="F16" s="9"/>
      <c r="G16" s="9"/>
      <c r="H16" s="2">
        <v>41</v>
      </c>
      <c r="I16" s="2">
        <v>50</v>
      </c>
      <c r="J16" s="2">
        <v>60</v>
      </c>
      <c r="K16" s="2"/>
      <c r="L16" s="42"/>
    </row>
    <row r="17" spans="1:12">
      <c r="A17" s="2" t="s">
        <v>42</v>
      </c>
      <c r="B17" s="2" t="s">
        <v>43</v>
      </c>
      <c r="C17" s="2">
        <v>55.7</v>
      </c>
      <c r="D17" s="2" t="s">
        <v>81</v>
      </c>
      <c r="E17" s="2" t="s">
        <v>42</v>
      </c>
      <c r="F17" s="9">
        <v>55.953999999999994</v>
      </c>
      <c r="G17" s="9"/>
      <c r="H17" s="2">
        <v>42</v>
      </c>
      <c r="I17" s="2">
        <v>51</v>
      </c>
      <c r="J17" s="2">
        <v>61</v>
      </c>
      <c r="K17" s="2"/>
      <c r="L17" s="42"/>
    </row>
    <row r="18" spans="1:12">
      <c r="A18" s="2" t="s">
        <v>44</v>
      </c>
      <c r="B18" s="2" t="s">
        <v>45</v>
      </c>
      <c r="C18" s="3">
        <v>56</v>
      </c>
      <c r="D18" s="2" t="s">
        <v>82</v>
      </c>
      <c r="E18" s="2" t="s">
        <v>44</v>
      </c>
      <c r="F18" s="9">
        <v>56.123999999999995</v>
      </c>
      <c r="G18" s="9"/>
      <c r="H18" s="2">
        <v>43</v>
      </c>
      <c r="I18" s="2">
        <v>52</v>
      </c>
      <c r="J18" s="2">
        <v>62</v>
      </c>
      <c r="K18" s="2"/>
      <c r="L18" s="42"/>
    </row>
    <row r="19" spans="1:12">
      <c r="A19" s="2" t="s">
        <v>46</v>
      </c>
      <c r="B19" s="2" t="s">
        <v>47</v>
      </c>
      <c r="C19" s="2">
        <v>56.1</v>
      </c>
      <c r="D19" s="2" t="s">
        <v>83</v>
      </c>
      <c r="E19" s="2" t="s">
        <v>46</v>
      </c>
      <c r="F19" s="9">
        <v>57.17</v>
      </c>
      <c r="G19" s="9"/>
      <c r="H19" s="2">
        <v>44</v>
      </c>
      <c r="I19" s="2">
        <v>53</v>
      </c>
      <c r="J19" s="2">
        <v>63</v>
      </c>
      <c r="K19" s="10">
        <v>53.1</v>
      </c>
      <c r="L19" s="42"/>
    </row>
    <row r="20" spans="1:12">
      <c r="A20" s="2" t="s">
        <v>48</v>
      </c>
      <c r="B20" s="2" t="s">
        <v>49</v>
      </c>
      <c r="C20" s="2">
        <v>56.2</v>
      </c>
      <c r="D20" s="2" t="s">
        <v>84</v>
      </c>
      <c r="E20" s="2" t="s">
        <v>48</v>
      </c>
      <c r="F20" s="9">
        <v>56.917999999999999</v>
      </c>
      <c r="G20" s="9">
        <v>56.2</v>
      </c>
      <c r="H20" s="2">
        <v>45</v>
      </c>
      <c r="I20" s="2">
        <v>54</v>
      </c>
      <c r="J20" s="2">
        <v>64</v>
      </c>
      <c r="K20" s="10">
        <v>53.3</v>
      </c>
      <c r="L20" s="42"/>
    </row>
    <row r="21" spans="1:12">
      <c r="A21" s="2" t="s">
        <v>50</v>
      </c>
      <c r="B21" s="2" t="s">
        <v>51</v>
      </c>
      <c r="C21" s="3">
        <v>58</v>
      </c>
      <c r="D21" s="2" t="s">
        <v>85</v>
      </c>
      <c r="E21" s="2" t="s">
        <v>50</v>
      </c>
      <c r="F21" s="9">
        <v>57.803999999999995</v>
      </c>
      <c r="G21" s="9"/>
      <c r="H21" s="2">
        <v>46</v>
      </c>
      <c r="I21" s="2">
        <v>55</v>
      </c>
      <c r="J21" s="2">
        <v>65</v>
      </c>
      <c r="K21" s="10">
        <v>53.5</v>
      </c>
      <c r="L21" s="42"/>
    </row>
    <row r="22" spans="1:12">
      <c r="A22" s="2" t="s">
        <v>52</v>
      </c>
      <c r="B22" s="2" t="s">
        <v>53</v>
      </c>
      <c r="C22" s="2">
        <v>57.2</v>
      </c>
      <c r="D22" s="2" t="s">
        <v>86</v>
      </c>
      <c r="E22" s="2" t="s">
        <v>52</v>
      </c>
      <c r="F22" s="9">
        <v>58.421999999999997</v>
      </c>
      <c r="G22" s="9"/>
      <c r="H22" s="2">
        <v>47</v>
      </c>
      <c r="I22" s="2">
        <v>56</v>
      </c>
      <c r="J22" s="2">
        <v>66</v>
      </c>
      <c r="K22" s="10">
        <v>53.7</v>
      </c>
      <c r="L22" s="42"/>
    </row>
    <row r="23" spans="1:12">
      <c r="A23" s="2" t="s">
        <v>54</v>
      </c>
      <c r="B23" s="2" t="s">
        <v>55</v>
      </c>
      <c r="C23" s="2">
        <v>58.7</v>
      </c>
      <c r="D23" s="2" t="s">
        <v>85</v>
      </c>
      <c r="E23" s="2" t="s">
        <v>54</v>
      </c>
      <c r="F23" s="9">
        <v>58.411999999999999</v>
      </c>
      <c r="G23" s="9">
        <v>57.1</v>
      </c>
      <c r="H23" s="2">
        <v>48</v>
      </c>
      <c r="I23" s="2">
        <v>57</v>
      </c>
      <c r="J23" s="2">
        <v>67</v>
      </c>
    </row>
    <row r="24" spans="1:12">
      <c r="A24" s="2" t="s">
        <v>56</v>
      </c>
      <c r="B24" s="2" t="s">
        <v>57</v>
      </c>
      <c r="C24" s="2">
        <v>57.9</v>
      </c>
      <c r="D24" s="2" t="s">
        <v>87</v>
      </c>
      <c r="E24" s="2" t="s">
        <v>56</v>
      </c>
      <c r="F24" s="9">
        <v>58.591999999999999</v>
      </c>
      <c r="G24" s="3">
        <v>56.463283253939174</v>
      </c>
      <c r="H24" s="2">
        <v>49</v>
      </c>
      <c r="I24" s="2">
        <v>58</v>
      </c>
      <c r="J24" s="2">
        <v>68</v>
      </c>
    </row>
    <row r="25" spans="1:12">
      <c r="A25" s="2" t="s">
        <v>58</v>
      </c>
      <c r="B25" s="2" t="s">
        <v>59</v>
      </c>
      <c r="C25" s="2">
        <v>57.5</v>
      </c>
      <c r="D25" s="2" t="s">
        <v>88</v>
      </c>
      <c r="E25" s="2" t="s">
        <v>58</v>
      </c>
      <c r="F25" s="9">
        <v>58.653999999999996</v>
      </c>
      <c r="G25" s="3">
        <v>55.736659947514546</v>
      </c>
      <c r="H25" s="2">
        <v>50</v>
      </c>
      <c r="I25" s="2">
        <v>59</v>
      </c>
      <c r="J25" s="2">
        <v>69</v>
      </c>
    </row>
    <row r="26" spans="1:12">
      <c r="A26" s="2" t="s">
        <v>60</v>
      </c>
      <c r="B26" s="2" t="s">
        <v>61</v>
      </c>
      <c r="C26" s="2">
        <v>57.2</v>
      </c>
      <c r="D26" s="2" t="s">
        <v>89</v>
      </c>
      <c r="E26" s="2" t="s">
        <v>60</v>
      </c>
      <c r="F26" s="9">
        <v>58.5</v>
      </c>
      <c r="G26" s="3">
        <v>54.77051356777411</v>
      </c>
      <c r="H26" s="2">
        <v>51</v>
      </c>
      <c r="I26" s="2">
        <v>60</v>
      </c>
      <c r="J26" s="2">
        <v>70</v>
      </c>
    </row>
    <row r="27" spans="1:12">
      <c r="A27" s="2" t="s">
        <v>62</v>
      </c>
      <c r="B27" s="2" t="s">
        <v>63</v>
      </c>
      <c r="C27" s="2">
        <v>57.3</v>
      </c>
      <c r="D27" s="2" t="s">
        <v>89</v>
      </c>
      <c r="E27" s="2" t="s">
        <v>62</v>
      </c>
      <c r="F27" s="9">
        <v>58.686000000000007</v>
      </c>
      <c r="G27" s="3">
        <v>54.47590263028917</v>
      </c>
      <c r="H27" s="2">
        <v>52</v>
      </c>
      <c r="I27" s="2">
        <v>61</v>
      </c>
      <c r="J27" s="2">
        <v>71</v>
      </c>
    </row>
    <row r="28" spans="1:12">
      <c r="A28" s="2" t="s">
        <v>64</v>
      </c>
      <c r="B28" s="2" t="s">
        <v>65</v>
      </c>
      <c r="C28" s="2">
        <v>56.4</v>
      </c>
      <c r="D28" s="2" t="s">
        <v>90</v>
      </c>
      <c r="E28" s="2" t="s">
        <v>64</v>
      </c>
      <c r="F28" s="9">
        <v>58.723999999999997</v>
      </c>
      <c r="G28" s="3">
        <v>54.437587168758718</v>
      </c>
      <c r="H28" s="2">
        <v>53</v>
      </c>
      <c r="I28" s="2">
        <v>62</v>
      </c>
      <c r="J28" s="2">
        <v>72</v>
      </c>
    </row>
    <row r="29" spans="1:12">
      <c r="A29" s="2" t="s">
        <v>66</v>
      </c>
      <c r="B29" s="2" t="s">
        <v>67</v>
      </c>
      <c r="C29" s="2">
        <v>57.3</v>
      </c>
      <c r="D29" s="2" t="s">
        <v>91</v>
      </c>
      <c r="E29" s="2" t="s">
        <v>66</v>
      </c>
      <c r="F29" s="9">
        <v>58.666000000000004</v>
      </c>
      <c r="G29" s="3">
        <v>54.991148475982371</v>
      </c>
      <c r="H29" s="2">
        <v>54</v>
      </c>
      <c r="I29" s="2">
        <v>63</v>
      </c>
      <c r="J29" s="2">
        <v>73</v>
      </c>
    </row>
    <row r="30" spans="1:12">
      <c r="A30" s="2" t="s">
        <v>68</v>
      </c>
      <c r="B30" s="2" t="s">
        <v>69</v>
      </c>
      <c r="C30" s="2">
        <v>56.9</v>
      </c>
      <c r="D30" s="2" t="s">
        <v>92</v>
      </c>
      <c r="E30" s="2" t="s">
        <v>68</v>
      </c>
      <c r="F30" s="9">
        <v>58.603999999999999</v>
      </c>
      <c r="G30" s="3">
        <v>55.168054649422423</v>
      </c>
      <c r="H30" s="2">
        <v>55</v>
      </c>
      <c r="I30" s="2">
        <v>64</v>
      </c>
      <c r="J30" s="2">
        <v>74</v>
      </c>
    </row>
    <row r="31" spans="1:12">
      <c r="A31" s="2" t="s">
        <v>70</v>
      </c>
      <c r="B31" s="2" t="s">
        <v>71</v>
      </c>
      <c r="C31" s="2">
        <v>58.2</v>
      </c>
      <c r="D31" s="2" t="s">
        <v>92</v>
      </c>
      <c r="E31" s="2" t="s">
        <v>70</v>
      </c>
      <c r="F31" s="9">
        <v>59.58</v>
      </c>
      <c r="G31" s="9"/>
      <c r="H31" s="2">
        <v>56</v>
      </c>
      <c r="I31" s="2">
        <v>65</v>
      </c>
      <c r="J31" s="2">
        <v>75</v>
      </c>
    </row>
    <row r="32" spans="1:12">
      <c r="A32" s="2" t="s">
        <v>72</v>
      </c>
      <c r="B32" s="2" t="s">
        <v>73</v>
      </c>
      <c r="C32" s="2">
        <v>58.6</v>
      </c>
      <c r="D32" s="2" t="s">
        <v>93</v>
      </c>
      <c r="E32" s="2" t="s">
        <v>72</v>
      </c>
      <c r="F32" s="9">
        <v>59.591999999999999</v>
      </c>
      <c r="G32" s="9"/>
      <c r="H32" s="2">
        <v>57</v>
      </c>
      <c r="I32" s="2">
        <v>66</v>
      </c>
      <c r="J32" s="2">
        <v>76</v>
      </c>
    </row>
    <row r="33" spans="1:10">
      <c r="A33" s="2" t="s">
        <v>74</v>
      </c>
      <c r="B33" s="2" t="s">
        <v>75</v>
      </c>
      <c r="C33" s="2">
        <v>58.8</v>
      </c>
      <c r="E33" s="2" t="s">
        <v>74</v>
      </c>
      <c r="F33" s="9">
        <v>59.631999999999998</v>
      </c>
      <c r="G33" s="9"/>
      <c r="H33" s="2">
        <v>58</v>
      </c>
      <c r="I33" s="2">
        <v>67</v>
      </c>
      <c r="J33" s="2">
        <v>77</v>
      </c>
    </row>
    <row r="34" spans="1:10">
      <c r="A34" s="2" t="s">
        <v>76</v>
      </c>
      <c r="B34" s="2" t="s">
        <v>77</v>
      </c>
      <c r="C34" s="2"/>
      <c r="H34" s="2">
        <v>59</v>
      </c>
      <c r="I34" s="2">
        <v>68</v>
      </c>
      <c r="J34" s="2">
        <v>78</v>
      </c>
    </row>
    <row r="35" spans="1:10">
      <c r="A35" s="2" t="s">
        <v>78</v>
      </c>
      <c r="B35" s="2" t="s">
        <v>79</v>
      </c>
      <c r="C35" s="2"/>
      <c r="H35" s="2">
        <v>60</v>
      </c>
      <c r="I35" s="2">
        <v>69</v>
      </c>
      <c r="J35" s="2">
        <v>79</v>
      </c>
    </row>
  </sheetData>
  <mergeCells count="9">
    <mergeCell ref="A3:B3"/>
    <mergeCell ref="L7:L9"/>
    <mergeCell ref="L11:L22"/>
    <mergeCell ref="G1:G2"/>
    <mergeCell ref="H1:J1"/>
    <mergeCell ref="A1:B2"/>
    <mergeCell ref="C1:C2"/>
    <mergeCell ref="D1:D2"/>
    <mergeCell ref="E1:F2"/>
  </mergeCells>
  <phoneticPr fontId="2"/>
  <pageMargins left="0.75" right="0.75" top="1" bottom="1" header="0.51200000000000001" footer="0.51200000000000001"/>
  <pageSetup paperSize="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9" workbookViewId="0">
      <selection activeCell="V32" sqref="V32"/>
    </sheetView>
  </sheetViews>
  <sheetFormatPr defaultRowHeight="13.5"/>
  <cols>
    <col min="2" max="2" width="11.125" bestFit="1" customWidth="1"/>
    <col min="3" max="3" width="5.25" bestFit="1" customWidth="1"/>
    <col min="4" max="4" width="3.875" bestFit="1" customWidth="1"/>
    <col min="5" max="5" width="6.875" bestFit="1" customWidth="1"/>
    <col min="6" max="6" width="5.5" bestFit="1" customWidth="1"/>
    <col min="7" max="7" width="5.875" bestFit="1" customWidth="1"/>
    <col min="8" max="8" width="3.875" bestFit="1" customWidth="1"/>
    <col min="9" max="9" width="5.875" bestFit="1" customWidth="1"/>
    <col min="10" max="10" width="4.875" bestFit="1" customWidth="1"/>
    <col min="11" max="11" width="5.875" bestFit="1" customWidth="1"/>
    <col min="12" max="12" width="4.5" bestFit="1" customWidth="1"/>
    <col min="13" max="13" width="5.875" bestFit="1" customWidth="1"/>
    <col min="14" max="14" width="4.5" bestFit="1" customWidth="1"/>
    <col min="15" max="15" width="5.25" bestFit="1" customWidth="1"/>
    <col min="16" max="16" width="4.875" bestFit="1" customWidth="1"/>
    <col min="17" max="17" width="6.875" bestFit="1" customWidth="1"/>
    <col min="18" max="18" width="5.875" bestFit="1" customWidth="1"/>
  </cols>
  <sheetData>
    <row r="1" spans="1:18">
      <c r="A1" s="84" t="s">
        <v>143</v>
      </c>
      <c r="B1" s="85"/>
      <c r="C1" s="60" t="s">
        <v>144</v>
      </c>
      <c r="D1" s="60"/>
      <c r="E1" s="60" t="s">
        <v>145</v>
      </c>
      <c r="F1" s="60"/>
      <c r="G1" s="60" t="s">
        <v>146</v>
      </c>
      <c r="H1" s="60"/>
      <c r="I1" s="60" t="s">
        <v>147</v>
      </c>
      <c r="J1" s="60"/>
      <c r="K1" s="60" t="s">
        <v>148</v>
      </c>
      <c r="L1" s="60"/>
      <c r="M1" s="60" t="s">
        <v>149</v>
      </c>
      <c r="N1" s="60"/>
      <c r="O1" s="60" t="s">
        <v>150</v>
      </c>
      <c r="P1" s="60"/>
      <c r="Q1" s="60" t="s">
        <v>151</v>
      </c>
      <c r="R1" s="60"/>
    </row>
    <row r="2" spans="1:18">
      <c r="A2" s="80"/>
      <c r="B2" s="63"/>
      <c r="C2" s="2" t="s">
        <v>152</v>
      </c>
      <c r="D2" s="2" t="s">
        <v>153</v>
      </c>
      <c r="E2" s="2" t="s">
        <v>152</v>
      </c>
      <c r="F2" s="2" t="s">
        <v>153</v>
      </c>
      <c r="G2" s="2" t="s">
        <v>152</v>
      </c>
      <c r="H2" s="2" t="s">
        <v>153</v>
      </c>
      <c r="I2" s="2" t="s">
        <v>152</v>
      </c>
      <c r="J2" s="2" t="s">
        <v>153</v>
      </c>
      <c r="K2" s="2" t="s">
        <v>152</v>
      </c>
      <c r="L2" s="2" t="s">
        <v>153</v>
      </c>
      <c r="M2" s="2" t="s">
        <v>152</v>
      </c>
      <c r="N2" s="2" t="s">
        <v>153</v>
      </c>
      <c r="O2" s="2" t="s">
        <v>152</v>
      </c>
      <c r="P2" s="2" t="s">
        <v>153</v>
      </c>
      <c r="Q2" s="2" t="s">
        <v>152</v>
      </c>
      <c r="R2" s="2" t="s">
        <v>153</v>
      </c>
    </row>
    <row r="3" spans="1:18">
      <c r="A3" s="2" t="s">
        <v>140</v>
      </c>
      <c r="B3" s="2" t="s">
        <v>141</v>
      </c>
      <c r="C3" s="2">
        <v>11</v>
      </c>
      <c r="D3" s="2"/>
      <c r="E3" s="2">
        <v>720</v>
      </c>
      <c r="F3" s="2"/>
      <c r="G3" s="2">
        <v>22</v>
      </c>
      <c r="H3" s="2"/>
      <c r="I3" s="2"/>
      <c r="J3" s="2"/>
      <c r="K3" s="2">
        <v>81</v>
      </c>
      <c r="L3" s="7"/>
      <c r="M3" s="7">
        <v>46</v>
      </c>
      <c r="N3" s="7"/>
      <c r="O3" s="7"/>
      <c r="P3" s="2"/>
      <c r="Q3" s="2">
        <v>880</v>
      </c>
      <c r="R3" s="2"/>
    </row>
    <row r="4" spans="1:18">
      <c r="A4" s="2" t="s">
        <v>0</v>
      </c>
      <c r="B4" s="2" t="s">
        <v>1</v>
      </c>
      <c r="C4" s="14">
        <v>0</v>
      </c>
      <c r="D4" s="2"/>
      <c r="E4" s="14">
        <v>14250</v>
      </c>
      <c r="F4" s="2">
        <v>81.8</v>
      </c>
      <c r="G4" s="14">
        <v>972</v>
      </c>
      <c r="H4" s="2">
        <v>5.6</v>
      </c>
      <c r="I4" s="14"/>
      <c r="J4" s="2"/>
      <c r="K4" s="14">
        <v>2196</v>
      </c>
      <c r="L4" s="65"/>
      <c r="M4" s="82"/>
      <c r="N4" s="82"/>
      <c r="O4" s="66"/>
      <c r="P4" s="3">
        <v>12.6</v>
      </c>
      <c r="Q4" s="14">
        <v>17418</v>
      </c>
      <c r="R4" s="2"/>
    </row>
    <row r="5" spans="1:18">
      <c r="A5" s="2" t="s">
        <v>2</v>
      </c>
      <c r="B5" s="2" t="s">
        <v>3</v>
      </c>
      <c r="C5" s="14">
        <v>4</v>
      </c>
      <c r="D5" s="2"/>
      <c r="E5" s="14">
        <v>11480</v>
      </c>
      <c r="F5" s="2"/>
      <c r="G5" s="14">
        <v>755</v>
      </c>
      <c r="H5" s="2"/>
      <c r="I5" s="14"/>
      <c r="J5" s="2"/>
      <c r="K5" s="14">
        <v>1823</v>
      </c>
      <c r="L5" s="2"/>
      <c r="M5" s="2">
        <v>248</v>
      </c>
      <c r="N5" s="2"/>
      <c r="O5" s="2">
        <v>71</v>
      </c>
      <c r="P5" s="2"/>
      <c r="Q5" s="14">
        <v>14381</v>
      </c>
      <c r="R5" s="2"/>
    </row>
    <row r="6" spans="1:18">
      <c r="A6" s="2" t="s">
        <v>4</v>
      </c>
      <c r="B6" s="2" t="s">
        <v>5</v>
      </c>
      <c r="C6" s="14">
        <v>29</v>
      </c>
      <c r="D6" s="2"/>
      <c r="E6" s="14">
        <v>13649</v>
      </c>
      <c r="F6" s="2"/>
      <c r="G6" s="14">
        <v>1682</v>
      </c>
      <c r="H6" s="2"/>
      <c r="I6" s="14"/>
      <c r="J6" s="2"/>
      <c r="K6" s="14">
        <v>2979</v>
      </c>
      <c r="L6" s="2"/>
      <c r="M6" s="2">
        <v>450</v>
      </c>
      <c r="N6" s="2"/>
      <c r="O6" s="2">
        <v>141</v>
      </c>
      <c r="P6" s="2"/>
      <c r="Q6" s="14">
        <v>18930</v>
      </c>
      <c r="R6" s="2"/>
    </row>
    <row r="7" spans="1:18">
      <c r="A7" s="2" t="s">
        <v>6</v>
      </c>
      <c r="B7" s="2" t="s">
        <v>7</v>
      </c>
      <c r="C7" s="14">
        <v>0</v>
      </c>
      <c r="D7" s="2"/>
      <c r="E7" s="14">
        <v>12922</v>
      </c>
      <c r="F7" s="2"/>
      <c r="G7" s="14">
        <v>1451</v>
      </c>
      <c r="H7" s="2"/>
      <c r="I7" s="14"/>
      <c r="J7" s="2"/>
      <c r="K7" s="2">
        <v>4153</v>
      </c>
      <c r="L7" s="2"/>
      <c r="M7" s="2">
        <v>904</v>
      </c>
      <c r="N7" s="2"/>
      <c r="O7" s="2">
        <v>180</v>
      </c>
      <c r="P7" s="2"/>
      <c r="Q7" s="14">
        <v>19610</v>
      </c>
      <c r="R7" s="2"/>
    </row>
    <row r="8" spans="1:18">
      <c r="A8" s="2" t="s">
        <v>8</v>
      </c>
      <c r="B8" s="2" t="s">
        <v>9</v>
      </c>
      <c r="C8" s="14">
        <v>0</v>
      </c>
      <c r="D8" s="3"/>
      <c r="E8" s="14">
        <v>12565</v>
      </c>
      <c r="F8" s="2">
        <v>58.2</v>
      </c>
      <c r="G8" s="14">
        <v>1453</v>
      </c>
      <c r="H8" s="3">
        <v>6.7</v>
      </c>
      <c r="I8" s="14">
        <v>5705</v>
      </c>
      <c r="J8" s="3">
        <v>26.5</v>
      </c>
      <c r="K8" s="2"/>
      <c r="L8" s="2"/>
      <c r="M8" s="15">
        <v>1860</v>
      </c>
      <c r="N8" s="65"/>
      <c r="O8" s="66"/>
      <c r="P8" s="2">
        <v>8.6</v>
      </c>
      <c r="Q8" s="14">
        <v>21583</v>
      </c>
      <c r="R8" s="3">
        <v>100</v>
      </c>
    </row>
    <row r="9" spans="1:18">
      <c r="A9" s="2" t="s">
        <v>10</v>
      </c>
      <c r="B9" s="2" t="s">
        <v>11</v>
      </c>
      <c r="C9" s="14"/>
      <c r="D9" s="2"/>
      <c r="E9" s="14">
        <v>13192</v>
      </c>
      <c r="F9" s="2"/>
      <c r="G9" s="14">
        <v>1754</v>
      </c>
      <c r="H9" s="2"/>
      <c r="I9" s="14"/>
      <c r="J9" s="2"/>
      <c r="K9" s="14">
        <v>6848</v>
      </c>
      <c r="L9" s="2"/>
      <c r="M9" s="2">
        <v>481</v>
      </c>
      <c r="N9" s="2"/>
      <c r="O9" s="2">
        <v>241</v>
      </c>
      <c r="P9" s="2"/>
      <c r="Q9" s="14">
        <v>22516</v>
      </c>
      <c r="R9" s="2"/>
    </row>
    <row r="10" spans="1:18">
      <c r="A10" s="2" t="s">
        <v>12</v>
      </c>
      <c r="B10" s="2" t="s">
        <v>13</v>
      </c>
      <c r="C10" s="14">
        <v>1</v>
      </c>
      <c r="D10" s="2"/>
      <c r="E10" s="14">
        <v>14095</v>
      </c>
      <c r="F10" s="2"/>
      <c r="G10" s="14">
        <v>1055</v>
      </c>
      <c r="H10" s="2"/>
      <c r="I10" s="14"/>
      <c r="J10" s="2"/>
      <c r="K10" s="14">
        <v>6775</v>
      </c>
      <c r="L10" s="2"/>
      <c r="M10" s="2">
        <v>377</v>
      </c>
      <c r="N10" s="2"/>
      <c r="O10" s="2">
        <v>216</v>
      </c>
      <c r="P10" s="2"/>
      <c r="Q10" s="14">
        <v>22519</v>
      </c>
      <c r="R10" s="2"/>
    </row>
    <row r="11" spans="1:18">
      <c r="A11" s="2" t="s">
        <v>14</v>
      </c>
      <c r="B11" s="2" t="s">
        <v>15</v>
      </c>
      <c r="C11" s="14">
        <v>1</v>
      </c>
      <c r="D11" s="2"/>
      <c r="E11" s="14">
        <v>13728</v>
      </c>
      <c r="F11" s="2"/>
      <c r="G11" s="14">
        <v>1000</v>
      </c>
      <c r="H11" s="2"/>
      <c r="I11" s="14"/>
      <c r="J11" s="2"/>
      <c r="K11" s="14">
        <v>6213</v>
      </c>
      <c r="L11" s="2"/>
      <c r="M11" s="2">
        <v>664</v>
      </c>
      <c r="N11" s="2"/>
      <c r="O11" s="2">
        <v>27</v>
      </c>
      <c r="P11" s="2"/>
      <c r="Q11" s="14">
        <v>21633</v>
      </c>
      <c r="R11" s="2"/>
    </row>
    <row r="12" spans="1:18">
      <c r="A12" s="2" t="s">
        <v>16</v>
      </c>
      <c r="B12" s="2" t="s">
        <v>17</v>
      </c>
      <c r="C12" s="14"/>
      <c r="D12" s="2"/>
      <c r="E12" s="14">
        <v>13474</v>
      </c>
      <c r="F12" s="2"/>
      <c r="G12" s="14">
        <v>1242</v>
      </c>
      <c r="H12" s="2"/>
      <c r="I12" s="14"/>
      <c r="J12" s="2"/>
      <c r="K12" s="14">
        <v>6526</v>
      </c>
      <c r="L12" s="2"/>
      <c r="M12" s="14">
        <v>1318</v>
      </c>
      <c r="N12" s="2"/>
      <c r="O12" s="2">
        <v>110</v>
      </c>
      <c r="P12" s="2"/>
      <c r="Q12" s="14">
        <v>22670</v>
      </c>
      <c r="R12" s="2"/>
    </row>
    <row r="13" spans="1:18">
      <c r="A13" s="2" t="s">
        <v>18</v>
      </c>
      <c r="B13" s="2" t="s">
        <v>19</v>
      </c>
      <c r="C13" s="14">
        <v>0</v>
      </c>
      <c r="D13" s="2"/>
      <c r="E13" s="14">
        <v>14182</v>
      </c>
      <c r="F13" s="2">
        <v>60.4</v>
      </c>
      <c r="G13" s="14">
        <v>1538</v>
      </c>
      <c r="H13" s="2">
        <v>6.6</v>
      </c>
      <c r="I13" s="14">
        <v>6748</v>
      </c>
      <c r="J13" s="2">
        <v>28.7</v>
      </c>
      <c r="K13" s="2">
        <v>533</v>
      </c>
      <c r="L13" s="2">
        <v>2.2999999999999998</v>
      </c>
      <c r="M13" s="2">
        <v>455</v>
      </c>
      <c r="N13" s="2">
        <v>1.9</v>
      </c>
      <c r="O13" s="2">
        <v>29</v>
      </c>
      <c r="P13" s="2">
        <v>0.1</v>
      </c>
      <c r="Q13" s="14">
        <v>23485</v>
      </c>
      <c r="R13" s="2"/>
    </row>
    <row r="14" spans="1:18">
      <c r="A14" s="2" t="s">
        <v>20</v>
      </c>
      <c r="B14" s="2" t="s">
        <v>21</v>
      </c>
      <c r="C14" s="14"/>
      <c r="D14" s="2"/>
      <c r="E14" s="14">
        <v>15038</v>
      </c>
      <c r="F14" s="2"/>
      <c r="G14" s="14">
        <v>1680</v>
      </c>
      <c r="H14" s="2"/>
      <c r="I14" s="14"/>
      <c r="J14" s="2"/>
      <c r="K14" s="14">
        <v>6268</v>
      </c>
      <c r="L14" s="2"/>
      <c r="M14" s="14">
        <v>467</v>
      </c>
      <c r="N14" s="2"/>
      <c r="O14" s="14">
        <v>160</v>
      </c>
      <c r="P14" s="2"/>
      <c r="Q14" s="14">
        <v>23613</v>
      </c>
      <c r="R14" s="2"/>
    </row>
    <row r="15" spans="1:18">
      <c r="A15" s="2" t="s">
        <v>22</v>
      </c>
      <c r="B15" s="2" t="s">
        <v>23</v>
      </c>
      <c r="C15" s="14">
        <v>62</v>
      </c>
      <c r="D15" s="2"/>
      <c r="E15" s="14">
        <v>15231</v>
      </c>
      <c r="F15" s="2"/>
      <c r="G15" s="14">
        <v>1660</v>
      </c>
      <c r="H15" s="2"/>
      <c r="I15" s="14"/>
      <c r="J15" s="2"/>
      <c r="K15" s="14">
        <v>5969</v>
      </c>
      <c r="L15" s="2"/>
      <c r="M15" s="14">
        <v>376</v>
      </c>
      <c r="N15" s="2"/>
      <c r="O15" s="14">
        <v>234</v>
      </c>
      <c r="P15" s="2"/>
      <c r="Q15" s="14">
        <v>23532</v>
      </c>
      <c r="R15" s="2"/>
    </row>
    <row r="16" spans="1:18">
      <c r="A16" s="2" t="s">
        <v>24</v>
      </c>
      <c r="B16" s="2" t="s">
        <v>25</v>
      </c>
      <c r="C16" s="14">
        <v>3</v>
      </c>
      <c r="D16" s="2"/>
      <c r="E16" s="14">
        <v>16764</v>
      </c>
      <c r="F16" s="2"/>
      <c r="G16" s="14">
        <v>1318</v>
      </c>
      <c r="H16" s="2"/>
      <c r="I16" s="14"/>
      <c r="J16" s="2"/>
      <c r="K16" s="14">
        <v>5444</v>
      </c>
      <c r="L16" s="2"/>
      <c r="M16" s="14">
        <v>258</v>
      </c>
      <c r="N16" s="2"/>
      <c r="O16" s="14">
        <v>756</v>
      </c>
      <c r="P16" s="2"/>
      <c r="Q16" s="14">
        <v>24543</v>
      </c>
      <c r="R16" s="2"/>
    </row>
    <row r="17" spans="1:18">
      <c r="A17" s="2" t="s">
        <v>26</v>
      </c>
      <c r="B17" s="2" t="s">
        <v>27</v>
      </c>
      <c r="C17" s="14">
        <v>104</v>
      </c>
      <c r="D17" s="2"/>
      <c r="E17" s="14">
        <v>17852</v>
      </c>
      <c r="F17" s="2"/>
      <c r="G17" s="14">
        <v>1639</v>
      </c>
      <c r="H17" s="2"/>
      <c r="I17" s="14"/>
      <c r="J17" s="2"/>
      <c r="K17" s="14">
        <v>4214</v>
      </c>
      <c r="L17" s="2"/>
      <c r="M17" s="14">
        <v>462</v>
      </c>
      <c r="N17" s="2"/>
      <c r="O17" s="14">
        <v>582</v>
      </c>
      <c r="P17" s="2"/>
      <c r="Q17" s="14">
        <v>24853</v>
      </c>
      <c r="R17" s="2"/>
    </row>
    <row r="18" spans="1:18">
      <c r="A18" s="2" t="s">
        <v>28</v>
      </c>
      <c r="B18" s="2" t="s">
        <v>29</v>
      </c>
      <c r="C18" s="14">
        <v>2</v>
      </c>
      <c r="D18" s="2"/>
      <c r="E18" s="14">
        <v>19450</v>
      </c>
      <c r="F18" s="3">
        <v>80.099999999999994</v>
      </c>
      <c r="G18" s="14">
        <v>1649</v>
      </c>
      <c r="H18" s="2">
        <v>6.8</v>
      </c>
      <c r="I18" s="14">
        <v>2348</v>
      </c>
      <c r="J18" s="2">
        <v>9.6999999999999993</v>
      </c>
      <c r="K18" s="2">
        <v>350</v>
      </c>
      <c r="L18" s="2">
        <v>1.4</v>
      </c>
      <c r="M18" s="2">
        <v>376</v>
      </c>
      <c r="N18" s="2">
        <v>1.5</v>
      </c>
      <c r="O18" s="2">
        <v>116</v>
      </c>
      <c r="P18" s="2">
        <v>0.5</v>
      </c>
      <c r="Q18" s="14">
        <v>24291</v>
      </c>
      <c r="R18" s="2"/>
    </row>
    <row r="19" spans="1:18">
      <c r="A19" s="2" t="s">
        <v>30</v>
      </c>
      <c r="B19" s="2" t="s">
        <v>31</v>
      </c>
      <c r="C19" s="14">
        <v>7</v>
      </c>
      <c r="D19" s="2"/>
      <c r="E19" s="14">
        <v>18372</v>
      </c>
      <c r="F19" s="2"/>
      <c r="G19" s="14">
        <v>1491</v>
      </c>
      <c r="H19" s="2"/>
      <c r="I19" s="14"/>
      <c r="J19" s="2"/>
      <c r="K19" s="14">
        <v>3892</v>
      </c>
      <c r="L19" s="2"/>
      <c r="M19" s="2">
        <v>748</v>
      </c>
      <c r="N19" s="2"/>
      <c r="O19" s="2">
        <v>193</v>
      </c>
      <c r="P19" s="2"/>
      <c r="Q19" s="14">
        <v>24703</v>
      </c>
      <c r="R19" s="2"/>
    </row>
    <row r="20" spans="1:18">
      <c r="A20" s="2" t="s">
        <v>32</v>
      </c>
      <c r="B20" s="2" t="s">
        <v>33</v>
      </c>
      <c r="C20" s="14">
        <v>1</v>
      </c>
      <c r="D20" s="2"/>
      <c r="E20" s="14">
        <v>18281</v>
      </c>
      <c r="F20" s="2">
        <v>76.599999999999994</v>
      </c>
      <c r="G20" s="14">
        <v>1312</v>
      </c>
      <c r="H20" s="2">
        <v>5.5</v>
      </c>
      <c r="I20" s="14">
        <v>2831</v>
      </c>
      <c r="J20" s="2">
        <v>11.9</v>
      </c>
      <c r="K20" s="2">
        <v>727</v>
      </c>
      <c r="L20" s="3">
        <v>3</v>
      </c>
      <c r="M20" s="2">
        <v>450</v>
      </c>
      <c r="N20" s="2">
        <v>1.9</v>
      </c>
      <c r="O20" s="2">
        <v>273</v>
      </c>
      <c r="P20" s="2">
        <v>1.1000000000000001</v>
      </c>
      <c r="Q20" s="14">
        <v>23875</v>
      </c>
      <c r="R20" s="2"/>
    </row>
    <row r="21" spans="1:18">
      <c r="A21" s="2" t="s">
        <v>34</v>
      </c>
      <c r="B21" s="2" t="s">
        <v>35</v>
      </c>
      <c r="C21" s="14">
        <v>26</v>
      </c>
      <c r="D21" s="2">
        <v>0.1</v>
      </c>
      <c r="E21" s="14">
        <v>16778</v>
      </c>
      <c r="F21" s="2">
        <v>70.5</v>
      </c>
      <c r="G21" s="14">
        <v>1218</v>
      </c>
      <c r="H21" s="2">
        <v>5.0999999999999996</v>
      </c>
      <c r="I21" s="14">
        <v>4702</v>
      </c>
      <c r="J21" s="2">
        <v>19.8</v>
      </c>
      <c r="K21" s="2">
        <v>149</v>
      </c>
      <c r="L21" s="2">
        <v>0.6</v>
      </c>
      <c r="M21" s="2">
        <v>503</v>
      </c>
      <c r="N21" s="2">
        <v>2.1</v>
      </c>
      <c r="O21" s="2">
        <v>430</v>
      </c>
      <c r="P21" s="2">
        <v>1.8</v>
      </c>
      <c r="Q21" s="14">
        <v>23806</v>
      </c>
      <c r="R21" s="2"/>
    </row>
    <row r="22" spans="1:18">
      <c r="A22" s="2" t="s">
        <v>36</v>
      </c>
      <c r="B22" s="2" t="s">
        <v>37</v>
      </c>
      <c r="C22" s="14">
        <v>28</v>
      </c>
      <c r="D22" s="3">
        <v>0.1</v>
      </c>
      <c r="E22" s="14">
        <v>19033</v>
      </c>
      <c r="F22" s="3">
        <v>75.7</v>
      </c>
      <c r="G22" s="14">
        <v>835</v>
      </c>
      <c r="H22" s="2">
        <v>3.3</v>
      </c>
      <c r="I22" s="14">
        <v>4641</v>
      </c>
      <c r="J22" s="2">
        <v>18.5</v>
      </c>
      <c r="K22" s="2">
        <v>79</v>
      </c>
      <c r="L22" s="2">
        <v>0.3</v>
      </c>
      <c r="M22" s="2">
        <v>224</v>
      </c>
      <c r="N22" s="2">
        <v>0.9</v>
      </c>
      <c r="O22" s="2">
        <v>299</v>
      </c>
      <c r="P22" s="2">
        <v>1.2</v>
      </c>
      <c r="Q22" s="14">
        <v>25139</v>
      </c>
      <c r="R22" s="2"/>
    </row>
    <row r="23" spans="1:18">
      <c r="A23" s="2" t="s">
        <v>38</v>
      </c>
      <c r="B23" s="2" t="s">
        <v>39</v>
      </c>
      <c r="C23" s="14">
        <v>0</v>
      </c>
      <c r="D23" s="2"/>
      <c r="E23" s="14">
        <v>20365</v>
      </c>
      <c r="F23" s="2">
        <v>81.5</v>
      </c>
      <c r="G23" s="14">
        <v>1051</v>
      </c>
      <c r="H23" s="2">
        <v>4.2</v>
      </c>
      <c r="I23" s="14">
        <v>2837</v>
      </c>
      <c r="J23" s="2">
        <v>11.3</v>
      </c>
      <c r="K23" s="2">
        <v>200</v>
      </c>
      <c r="L23" s="2">
        <v>0.8</v>
      </c>
      <c r="M23" s="2">
        <v>514</v>
      </c>
      <c r="N23" s="2">
        <v>2.1</v>
      </c>
      <c r="O23" s="2">
        <v>19</v>
      </c>
      <c r="P23" s="2">
        <v>0.1</v>
      </c>
      <c r="Q23" s="14">
        <v>24986</v>
      </c>
      <c r="R23" s="2"/>
    </row>
    <row r="24" spans="1:18">
      <c r="A24" s="2" t="s">
        <v>40</v>
      </c>
      <c r="B24" s="2" t="s">
        <v>41</v>
      </c>
      <c r="C24" s="14">
        <v>0</v>
      </c>
      <c r="D24" s="2"/>
      <c r="E24" s="14">
        <v>20386</v>
      </c>
      <c r="F24" s="2">
        <v>79.3</v>
      </c>
      <c r="G24" s="14">
        <v>611</v>
      </c>
      <c r="H24" s="2">
        <v>2.4</v>
      </c>
      <c r="I24" s="14">
        <v>3897</v>
      </c>
      <c r="J24" s="2">
        <v>15.2</v>
      </c>
      <c r="K24" s="2">
        <v>2</v>
      </c>
      <c r="L24" s="2">
        <v>0</v>
      </c>
      <c r="M24" s="2">
        <v>735</v>
      </c>
      <c r="N24" s="2">
        <v>2.9</v>
      </c>
      <c r="O24" s="2">
        <v>63</v>
      </c>
      <c r="P24" s="2">
        <v>0.2</v>
      </c>
      <c r="Q24" s="14">
        <v>25694</v>
      </c>
      <c r="R24" s="2"/>
    </row>
    <row r="25" spans="1:18">
      <c r="A25" s="2" t="s">
        <v>42</v>
      </c>
      <c r="B25" s="2" t="s">
        <v>43</v>
      </c>
      <c r="C25" s="14">
        <v>0</v>
      </c>
      <c r="D25" s="2"/>
      <c r="E25" s="14">
        <v>23499</v>
      </c>
      <c r="F25" s="3">
        <v>87</v>
      </c>
      <c r="G25" s="14">
        <v>512</v>
      </c>
      <c r="H25" s="2">
        <v>1.9</v>
      </c>
      <c r="I25" s="14">
        <v>1812</v>
      </c>
      <c r="J25" s="2">
        <v>6.7</v>
      </c>
      <c r="K25" s="2">
        <v>6</v>
      </c>
      <c r="L25" s="2">
        <v>0</v>
      </c>
      <c r="M25" s="14">
        <v>1145</v>
      </c>
      <c r="N25" s="2">
        <v>4.2</v>
      </c>
      <c r="O25" s="2">
        <v>48</v>
      </c>
      <c r="P25" s="2">
        <v>0.2</v>
      </c>
      <c r="Q25" s="14">
        <v>27022</v>
      </c>
      <c r="R25" s="2"/>
    </row>
    <row r="26" spans="1:18">
      <c r="A26" s="2" t="s">
        <v>44</v>
      </c>
      <c r="B26" s="2" t="s">
        <v>45</v>
      </c>
      <c r="C26" s="14">
        <v>0</v>
      </c>
      <c r="D26" s="2"/>
      <c r="E26" s="14">
        <v>22271</v>
      </c>
      <c r="F26" s="2">
        <v>85.9</v>
      </c>
      <c r="G26" s="14">
        <v>753</v>
      </c>
      <c r="H26" s="2">
        <v>2.9</v>
      </c>
      <c r="I26" s="14">
        <v>2061</v>
      </c>
      <c r="J26" s="3">
        <v>8</v>
      </c>
      <c r="K26" s="2">
        <v>0</v>
      </c>
      <c r="L26" s="2"/>
      <c r="M26" s="2">
        <v>474</v>
      </c>
      <c r="N26" s="2">
        <v>1.8</v>
      </c>
      <c r="O26" s="2">
        <v>367</v>
      </c>
      <c r="P26" s="2">
        <v>1.4</v>
      </c>
      <c r="Q26" s="14">
        <v>25926</v>
      </c>
      <c r="R26" s="2"/>
    </row>
    <row r="27" spans="1:18">
      <c r="A27" s="2" t="s">
        <v>46</v>
      </c>
      <c r="B27" s="2" t="s">
        <v>47</v>
      </c>
      <c r="C27" s="14">
        <v>2</v>
      </c>
      <c r="D27" s="3">
        <v>0</v>
      </c>
      <c r="E27" s="14">
        <v>22716</v>
      </c>
      <c r="F27" s="2">
        <v>85.4</v>
      </c>
      <c r="G27" s="14">
        <v>1044</v>
      </c>
      <c r="H27" s="2">
        <v>3.9</v>
      </c>
      <c r="I27" s="14">
        <v>2017</v>
      </c>
      <c r="J27" s="2">
        <v>7.6</v>
      </c>
      <c r="K27" s="2">
        <v>21</v>
      </c>
      <c r="L27" s="2">
        <v>0.1</v>
      </c>
      <c r="M27" s="2">
        <v>377</v>
      </c>
      <c r="N27" s="2">
        <v>1.4</v>
      </c>
      <c r="O27" s="2">
        <v>412</v>
      </c>
      <c r="P27" s="2">
        <v>1.6</v>
      </c>
      <c r="Q27" s="14">
        <v>26589</v>
      </c>
      <c r="R27" s="2"/>
    </row>
    <row r="28" spans="1:18">
      <c r="A28" s="2" t="s">
        <v>48</v>
      </c>
      <c r="B28" s="2" t="s">
        <v>49</v>
      </c>
      <c r="C28" s="14">
        <v>0</v>
      </c>
      <c r="D28" s="2"/>
      <c r="E28" s="14">
        <v>22129</v>
      </c>
      <c r="F28" s="3">
        <v>83.6</v>
      </c>
      <c r="G28" s="14">
        <v>815</v>
      </c>
      <c r="H28" s="2">
        <v>3.1</v>
      </c>
      <c r="I28" s="14">
        <v>2053</v>
      </c>
      <c r="J28" s="2">
        <v>7.8</v>
      </c>
      <c r="K28" s="2">
        <v>303</v>
      </c>
      <c r="L28" s="2">
        <v>1.1000000000000001</v>
      </c>
      <c r="M28" s="2">
        <v>636</v>
      </c>
      <c r="N28" s="2">
        <v>2.4</v>
      </c>
      <c r="O28" s="2">
        <v>526</v>
      </c>
      <c r="P28" s="3">
        <v>2</v>
      </c>
      <c r="Q28" s="14">
        <v>26462</v>
      </c>
      <c r="R28" s="2"/>
    </row>
    <row r="29" spans="1:18">
      <c r="A29" s="2" t="s">
        <v>50</v>
      </c>
      <c r="B29" s="2" t="s">
        <v>51</v>
      </c>
      <c r="C29" s="14">
        <v>0</v>
      </c>
      <c r="D29" s="2"/>
      <c r="E29" s="14">
        <v>22663</v>
      </c>
      <c r="F29" s="2">
        <v>84.7</v>
      </c>
      <c r="G29" s="14">
        <v>807</v>
      </c>
      <c r="H29" s="3">
        <v>3</v>
      </c>
      <c r="I29" s="14">
        <v>2509</v>
      </c>
      <c r="J29" s="2">
        <v>9.4</v>
      </c>
      <c r="K29" s="2">
        <v>66</v>
      </c>
      <c r="L29" s="2">
        <v>0.3</v>
      </c>
      <c r="M29" s="2">
        <v>597</v>
      </c>
      <c r="N29" s="2">
        <v>2.2000000000000002</v>
      </c>
      <c r="O29" s="2">
        <v>103</v>
      </c>
      <c r="P29" s="2">
        <v>0.4</v>
      </c>
      <c r="Q29" s="14">
        <v>26745</v>
      </c>
      <c r="R29" s="2"/>
    </row>
    <row r="30" spans="1:18">
      <c r="A30" s="2" t="s">
        <v>52</v>
      </c>
      <c r="B30" s="2" t="s">
        <v>53</v>
      </c>
      <c r="C30" s="14">
        <v>5</v>
      </c>
      <c r="D30" s="3"/>
      <c r="E30" s="14">
        <v>22711</v>
      </c>
      <c r="F30" s="2">
        <v>83.6</v>
      </c>
      <c r="G30" s="14">
        <v>919</v>
      </c>
      <c r="H30" s="2">
        <v>3.4</v>
      </c>
      <c r="I30" s="14">
        <v>3112</v>
      </c>
      <c r="J30" s="2">
        <v>11.5</v>
      </c>
      <c r="K30" s="2">
        <v>0</v>
      </c>
      <c r="L30" s="2">
        <v>0</v>
      </c>
      <c r="M30" s="16">
        <v>276</v>
      </c>
      <c r="N30" s="3">
        <v>1</v>
      </c>
      <c r="O30" s="2">
        <v>140</v>
      </c>
      <c r="P30" s="2">
        <v>0.5</v>
      </c>
      <c r="Q30" s="14">
        <v>27163</v>
      </c>
      <c r="R30" s="2"/>
    </row>
    <row r="31" spans="1:18">
      <c r="A31" s="2" t="s">
        <v>54</v>
      </c>
      <c r="B31" s="2" t="s">
        <v>55</v>
      </c>
      <c r="C31" s="14">
        <v>0</v>
      </c>
      <c r="D31" s="2"/>
      <c r="E31" s="14">
        <v>24297</v>
      </c>
      <c r="F31" s="2">
        <v>89.1</v>
      </c>
      <c r="G31" s="14">
        <v>509</v>
      </c>
      <c r="H31" s="2">
        <v>1.8</v>
      </c>
      <c r="I31" s="14">
        <v>2036</v>
      </c>
      <c r="J31" s="2">
        <v>7.5</v>
      </c>
      <c r="K31" s="2">
        <v>0</v>
      </c>
      <c r="L31" s="2">
        <v>0</v>
      </c>
      <c r="M31" s="2">
        <v>239</v>
      </c>
      <c r="N31" s="2">
        <v>0.9</v>
      </c>
      <c r="O31" s="2">
        <v>183</v>
      </c>
      <c r="P31" s="2">
        <v>0.7</v>
      </c>
      <c r="Q31" s="14">
        <v>27264</v>
      </c>
      <c r="R31" s="2"/>
    </row>
    <row r="32" spans="1:18">
      <c r="A32" s="2" t="s">
        <v>56</v>
      </c>
      <c r="B32" s="2" t="s">
        <v>57</v>
      </c>
      <c r="C32" s="14">
        <v>0</v>
      </c>
      <c r="D32" s="2"/>
      <c r="E32" s="14">
        <v>24737</v>
      </c>
      <c r="F32" s="2">
        <v>92.6</v>
      </c>
      <c r="G32" s="14">
        <v>33</v>
      </c>
      <c r="H32" s="2">
        <v>0.1</v>
      </c>
      <c r="I32" s="14">
        <v>1305</v>
      </c>
      <c r="J32" s="3">
        <v>4.9000000000000004</v>
      </c>
      <c r="K32" s="2">
        <v>0</v>
      </c>
      <c r="L32" s="2">
        <v>0</v>
      </c>
      <c r="M32" s="2">
        <v>521</v>
      </c>
      <c r="N32" s="2">
        <v>1.9</v>
      </c>
      <c r="O32" s="2">
        <v>130</v>
      </c>
      <c r="P32" s="2">
        <v>0.5</v>
      </c>
      <c r="Q32" s="14">
        <v>26726</v>
      </c>
      <c r="R32" s="2"/>
    </row>
    <row r="33" spans="1:18">
      <c r="A33" s="2" t="s">
        <v>58</v>
      </c>
      <c r="B33" s="2" t="s">
        <v>59</v>
      </c>
      <c r="C33" s="14">
        <v>9</v>
      </c>
      <c r="D33" s="2"/>
      <c r="E33" s="14">
        <v>24273</v>
      </c>
      <c r="F33" s="2">
        <v>89.6</v>
      </c>
      <c r="G33" s="14">
        <v>126</v>
      </c>
      <c r="H33" s="2">
        <v>0.5</v>
      </c>
      <c r="I33" s="14">
        <v>2074</v>
      </c>
      <c r="J33" s="2">
        <v>7.7</v>
      </c>
      <c r="K33" s="2">
        <v>0</v>
      </c>
      <c r="L33" s="2">
        <v>0</v>
      </c>
      <c r="M33" s="2">
        <v>409</v>
      </c>
      <c r="N33" s="2">
        <v>1.5</v>
      </c>
      <c r="O33" s="2">
        <v>204</v>
      </c>
      <c r="P33" s="2">
        <v>0.7</v>
      </c>
      <c r="Q33" s="14">
        <v>27095</v>
      </c>
      <c r="R33" s="2"/>
    </row>
    <row r="34" spans="1:18">
      <c r="A34" s="2" t="s">
        <v>60</v>
      </c>
      <c r="B34" s="2" t="s">
        <v>61</v>
      </c>
      <c r="C34" s="14">
        <v>0</v>
      </c>
      <c r="D34" s="2"/>
      <c r="E34" s="14">
        <v>23494</v>
      </c>
      <c r="F34" s="2">
        <v>86.7</v>
      </c>
      <c r="G34" s="14">
        <v>244</v>
      </c>
      <c r="H34" s="2">
        <v>0.9</v>
      </c>
      <c r="I34" s="14">
        <v>2872</v>
      </c>
      <c r="J34" s="2">
        <v>10.6</v>
      </c>
      <c r="K34" s="2">
        <v>0</v>
      </c>
      <c r="L34" s="2">
        <v>0</v>
      </c>
      <c r="M34" s="2">
        <v>368</v>
      </c>
      <c r="N34" s="2">
        <v>1.4</v>
      </c>
      <c r="O34" s="2">
        <v>119</v>
      </c>
      <c r="P34" s="2">
        <v>0.4</v>
      </c>
      <c r="Q34" s="14">
        <v>27097</v>
      </c>
      <c r="R34" s="2"/>
    </row>
    <row r="35" spans="1:18">
      <c r="A35" s="2" t="s">
        <v>62</v>
      </c>
      <c r="B35" s="2" t="s">
        <v>63</v>
      </c>
      <c r="C35" s="14">
        <v>0</v>
      </c>
      <c r="D35" s="2"/>
      <c r="E35" s="14">
        <v>24341</v>
      </c>
      <c r="F35" s="2">
        <v>89.8</v>
      </c>
      <c r="G35" s="14">
        <v>348</v>
      </c>
      <c r="H35" s="2">
        <v>1.3</v>
      </c>
      <c r="I35" s="14">
        <v>1962</v>
      </c>
      <c r="J35" s="2">
        <v>7.2</v>
      </c>
      <c r="K35" s="2">
        <v>28</v>
      </c>
      <c r="L35" s="2">
        <v>0.1</v>
      </c>
      <c r="M35" s="2">
        <v>260</v>
      </c>
      <c r="N35" s="3">
        <v>1</v>
      </c>
      <c r="O35" s="2">
        <v>155</v>
      </c>
      <c r="P35" s="2">
        <v>0.6</v>
      </c>
      <c r="Q35" s="14">
        <v>27094</v>
      </c>
      <c r="R35" s="2"/>
    </row>
    <row r="36" spans="1:18">
      <c r="A36" s="2" t="s">
        <v>64</v>
      </c>
      <c r="B36" s="2" t="s">
        <v>65</v>
      </c>
      <c r="C36" s="14">
        <v>3</v>
      </c>
      <c r="D36" s="2"/>
      <c r="E36" s="14">
        <v>25124</v>
      </c>
      <c r="F36" s="2">
        <v>92.3</v>
      </c>
      <c r="G36" s="14">
        <v>389</v>
      </c>
      <c r="H36" s="2">
        <v>1.4</v>
      </c>
      <c r="I36" s="14">
        <v>1237</v>
      </c>
      <c r="J36" s="2">
        <v>4.5</v>
      </c>
      <c r="K36" s="2">
        <v>81</v>
      </c>
      <c r="L36" s="2">
        <v>0.3</v>
      </c>
      <c r="M36" s="2">
        <v>257</v>
      </c>
      <c r="N36" s="3">
        <v>1</v>
      </c>
      <c r="O36" s="2">
        <v>146</v>
      </c>
      <c r="P36" s="2">
        <v>0.5</v>
      </c>
      <c r="Q36" s="14">
        <v>27237</v>
      </c>
      <c r="R36" s="2"/>
    </row>
    <row r="37" spans="1:18">
      <c r="A37" s="2" t="s">
        <v>66</v>
      </c>
      <c r="B37" s="2" t="s">
        <v>67</v>
      </c>
      <c r="C37" s="14">
        <v>3</v>
      </c>
      <c r="D37" s="2"/>
      <c r="E37" s="14">
        <v>25538</v>
      </c>
      <c r="F37" s="2">
        <v>94.9</v>
      </c>
      <c r="G37" s="14">
        <v>211</v>
      </c>
      <c r="H37" s="2">
        <v>0.8</v>
      </c>
      <c r="I37" s="14">
        <v>792</v>
      </c>
      <c r="J37" s="2">
        <v>2.9</v>
      </c>
      <c r="K37" s="2">
        <v>13</v>
      </c>
      <c r="L37" s="2"/>
      <c r="M37" s="2">
        <v>128</v>
      </c>
      <c r="N37" s="2">
        <v>0.5</v>
      </c>
      <c r="O37" s="2">
        <v>237</v>
      </c>
      <c r="P37" s="2">
        <v>0.9</v>
      </c>
      <c r="Q37" s="14">
        <v>26922</v>
      </c>
      <c r="R37" s="2"/>
    </row>
    <row r="38" spans="1:18">
      <c r="A38" s="2" t="s">
        <v>68</v>
      </c>
      <c r="B38" s="2" t="s">
        <v>69</v>
      </c>
      <c r="C38" s="14">
        <v>0</v>
      </c>
      <c r="D38" s="3"/>
      <c r="E38" s="14">
        <v>25310</v>
      </c>
      <c r="F38" s="3">
        <v>94.2</v>
      </c>
      <c r="G38" s="14">
        <v>206</v>
      </c>
      <c r="H38" s="2">
        <v>0.8</v>
      </c>
      <c r="I38" s="14">
        <v>880</v>
      </c>
      <c r="J38" s="2">
        <v>3.3</v>
      </c>
      <c r="K38" s="2">
        <v>0</v>
      </c>
      <c r="L38" s="2"/>
      <c r="M38" s="2">
        <v>354</v>
      </c>
      <c r="N38" s="2">
        <v>1.3</v>
      </c>
      <c r="O38" s="2">
        <v>123</v>
      </c>
      <c r="P38" s="2">
        <v>0.4</v>
      </c>
      <c r="Q38" s="14">
        <v>26873</v>
      </c>
      <c r="R38" s="2"/>
    </row>
    <row r="39" spans="1:18">
      <c r="A39" s="2" t="s">
        <v>70</v>
      </c>
      <c r="B39" s="2" t="s">
        <v>71</v>
      </c>
      <c r="C39" s="14">
        <v>2</v>
      </c>
      <c r="D39" s="3"/>
      <c r="E39" s="14">
        <v>25659</v>
      </c>
      <c r="F39" s="2">
        <v>94.6</v>
      </c>
      <c r="G39" s="14">
        <v>263</v>
      </c>
      <c r="H39" s="3">
        <v>1</v>
      </c>
      <c r="I39" s="14">
        <v>629</v>
      </c>
      <c r="J39" s="2">
        <v>2.2999999999999998</v>
      </c>
      <c r="K39" s="2">
        <v>0</v>
      </c>
      <c r="M39" s="2">
        <v>348</v>
      </c>
      <c r="N39" s="2">
        <v>1.3</v>
      </c>
      <c r="O39" s="2">
        <v>208</v>
      </c>
      <c r="P39" s="2">
        <v>0.8</v>
      </c>
      <c r="Q39" s="14">
        <v>27109</v>
      </c>
      <c r="R39" s="2"/>
    </row>
    <row r="40" spans="1:18">
      <c r="A40" s="2" t="s">
        <v>72</v>
      </c>
      <c r="B40" s="2" t="s">
        <v>73</v>
      </c>
      <c r="C40" s="14">
        <v>0</v>
      </c>
      <c r="D40" s="2"/>
      <c r="E40" s="14">
        <v>25288</v>
      </c>
      <c r="F40" s="2">
        <v>95.4</v>
      </c>
      <c r="G40" s="14">
        <v>305</v>
      </c>
      <c r="H40" s="2">
        <v>1.1000000000000001</v>
      </c>
      <c r="I40" s="14">
        <v>421</v>
      </c>
      <c r="J40" s="2">
        <v>1.6</v>
      </c>
      <c r="K40" s="2">
        <v>0</v>
      </c>
      <c r="L40" s="2"/>
      <c r="M40" s="2">
        <v>420</v>
      </c>
      <c r="N40" s="2">
        <v>1.6</v>
      </c>
      <c r="O40" s="2">
        <v>78</v>
      </c>
      <c r="P40" s="2">
        <v>0.3</v>
      </c>
      <c r="Q40" s="14">
        <v>26512</v>
      </c>
      <c r="R40" s="2"/>
    </row>
    <row r="41" spans="1:18">
      <c r="A41" s="2" t="s">
        <v>74</v>
      </c>
      <c r="B41" s="2" t="s">
        <v>75</v>
      </c>
      <c r="C41" s="14">
        <v>0</v>
      </c>
      <c r="D41" s="2"/>
      <c r="E41" s="14">
        <v>24922</v>
      </c>
      <c r="F41" s="2">
        <v>96.3</v>
      </c>
      <c r="G41" s="14">
        <v>226</v>
      </c>
      <c r="H41" s="2">
        <v>0.9</v>
      </c>
      <c r="I41" s="14">
        <v>322</v>
      </c>
      <c r="J41" s="2">
        <v>1.2</v>
      </c>
      <c r="K41" s="2">
        <v>0</v>
      </c>
      <c r="L41" s="2"/>
      <c r="M41" s="2">
        <v>377</v>
      </c>
      <c r="N41" s="2">
        <v>1.5</v>
      </c>
      <c r="O41" s="2">
        <v>20</v>
      </c>
      <c r="P41" s="2">
        <v>0.1</v>
      </c>
      <c r="Q41" s="14">
        <v>25867</v>
      </c>
      <c r="R41" s="2"/>
    </row>
    <row r="42" spans="1:18">
      <c r="A42" s="2" t="s">
        <v>76</v>
      </c>
      <c r="B42" s="2" t="s">
        <v>77</v>
      </c>
      <c r="C42" s="14">
        <v>7</v>
      </c>
      <c r="D42" s="2"/>
      <c r="E42" s="14">
        <v>23056</v>
      </c>
      <c r="F42" s="2">
        <v>96.1</v>
      </c>
      <c r="G42" s="14">
        <v>137</v>
      </c>
      <c r="H42" s="3">
        <v>0.6</v>
      </c>
      <c r="I42" s="14">
        <v>317</v>
      </c>
      <c r="J42" s="2">
        <v>1.3</v>
      </c>
      <c r="K42" s="2">
        <v>0</v>
      </c>
      <c r="L42" s="2"/>
      <c r="M42" s="2">
        <v>439</v>
      </c>
      <c r="N42" s="2">
        <v>1.8</v>
      </c>
      <c r="O42" s="2">
        <v>35</v>
      </c>
      <c r="P42" s="2">
        <v>0.1</v>
      </c>
      <c r="Q42" s="14">
        <v>23991</v>
      </c>
      <c r="R42" s="2"/>
    </row>
    <row r="43" spans="1:18">
      <c r="A43" s="2" t="s">
        <v>78</v>
      </c>
      <c r="B43" s="2" t="s">
        <v>79</v>
      </c>
      <c r="C43" s="14"/>
      <c r="D43" s="2"/>
      <c r="E43" s="14"/>
      <c r="F43" s="2"/>
      <c r="G43" s="14"/>
      <c r="H43" s="2"/>
      <c r="I43" s="14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B44" s="83" t="s">
        <v>154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</sheetData>
  <mergeCells count="12">
    <mergeCell ref="E1:F1"/>
    <mergeCell ref="G1:H1"/>
    <mergeCell ref="Q1:R1"/>
    <mergeCell ref="L4:O4"/>
    <mergeCell ref="N8:O8"/>
    <mergeCell ref="B44:M44"/>
    <mergeCell ref="I1:J1"/>
    <mergeCell ref="K1:L1"/>
    <mergeCell ref="M1:N1"/>
    <mergeCell ref="O1:P1"/>
    <mergeCell ref="A1:B2"/>
    <mergeCell ref="C1:D1"/>
  </mergeCells>
  <phoneticPr fontId="2"/>
  <pageMargins left="0.75" right="0.75" top="1" bottom="1" header="0.51200000000000001" footer="0.51200000000000001"/>
  <pageSetup paperSize="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T54" sqref="T54"/>
    </sheetView>
  </sheetViews>
  <sheetFormatPr defaultRowHeight="13.5"/>
  <cols>
    <col min="2" max="2" width="11.125" bestFit="1" customWidth="1"/>
  </cols>
  <sheetData>
    <row r="1" spans="1:11">
      <c r="A1" s="84" t="s">
        <v>132</v>
      </c>
      <c r="B1" s="85"/>
      <c r="C1" s="60" t="s">
        <v>133</v>
      </c>
      <c r="D1" s="60"/>
      <c r="E1" s="60" t="s">
        <v>134</v>
      </c>
      <c r="F1" s="60"/>
      <c r="G1" s="60" t="s">
        <v>135</v>
      </c>
      <c r="H1" s="60"/>
      <c r="I1" s="60" t="s">
        <v>136</v>
      </c>
      <c r="J1" s="60"/>
      <c r="K1" s="52" t="s">
        <v>137</v>
      </c>
    </row>
    <row r="2" spans="1:11">
      <c r="A2" s="80"/>
      <c r="B2" s="63"/>
      <c r="C2" s="2" t="s">
        <v>138</v>
      </c>
      <c r="D2" s="2" t="s">
        <v>139</v>
      </c>
      <c r="E2" s="2" t="s">
        <v>138</v>
      </c>
      <c r="F2" s="2" t="s">
        <v>139</v>
      </c>
      <c r="G2" s="2" t="s">
        <v>138</v>
      </c>
      <c r="H2" s="2" t="s">
        <v>139</v>
      </c>
      <c r="I2" s="2" t="s">
        <v>138</v>
      </c>
      <c r="J2" s="2" t="s">
        <v>139</v>
      </c>
      <c r="K2" s="53"/>
    </row>
    <row r="3" spans="1:11">
      <c r="A3" s="2" t="s">
        <v>140</v>
      </c>
      <c r="B3" s="2" t="s">
        <v>141</v>
      </c>
      <c r="C3" s="2">
        <v>565</v>
      </c>
      <c r="D3" s="2"/>
      <c r="E3" s="2">
        <v>21</v>
      </c>
      <c r="F3" s="2"/>
      <c r="G3" s="2">
        <v>294</v>
      </c>
      <c r="H3" s="2"/>
      <c r="I3" s="2">
        <v>880</v>
      </c>
      <c r="J3" s="2">
        <v>8.8000000000000007</v>
      </c>
      <c r="K3" s="12"/>
    </row>
    <row r="4" spans="1:11">
      <c r="A4" s="2" t="s">
        <v>0</v>
      </c>
      <c r="B4" s="2" t="s">
        <v>1</v>
      </c>
      <c r="C4" s="14">
        <v>6110</v>
      </c>
      <c r="D4" s="2"/>
      <c r="E4" s="14">
        <v>4851</v>
      </c>
      <c r="F4" s="2"/>
      <c r="G4" s="14">
        <v>6457</v>
      </c>
      <c r="H4" s="2"/>
      <c r="I4" s="14">
        <v>17418</v>
      </c>
      <c r="J4" s="2">
        <v>47.6</v>
      </c>
      <c r="K4" s="2">
        <v>47.7</v>
      </c>
    </row>
    <row r="5" spans="1:11">
      <c r="A5" s="2" t="s">
        <v>2</v>
      </c>
      <c r="B5" s="2" t="s">
        <v>3</v>
      </c>
      <c r="C5" s="14"/>
      <c r="D5" s="2"/>
      <c r="E5" s="14"/>
      <c r="F5" s="2"/>
      <c r="G5" s="14"/>
      <c r="H5" s="2"/>
      <c r="I5" s="14">
        <v>14381</v>
      </c>
      <c r="J5" s="2"/>
      <c r="K5" s="2"/>
    </row>
    <row r="6" spans="1:11">
      <c r="A6" s="2" t="s">
        <v>4</v>
      </c>
      <c r="B6" s="2" t="s">
        <v>5</v>
      </c>
      <c r="C6" s="14"/>
      <c r="D6" s="2"/>
      <c r="E6" s="14"/>
      <c r="F6" s="2"/>
      <c r="G6" s="14"/>
      <c r="H6" s="2"/>
      <c r="I6" s="14">
        <v>18930</v>
      </c>
      <c r="J6" s="2"/>
      <c r="K6" s="2"/>
    </row>
    <row r="7" spans="1:11">
      <c r="A7" s="2" t="s">
        <v>6</v>
      </c>
      <c r="B7" s="2" t="s">
        <v>7</v>
      </c>
      <c r="C7" s="14"/>
      <c r="D7" s="2"/>
      <c r="E7" s="14"/>
      <c r="F7" s="2"/>
      <c r="G7" s="14"/>
      <c r="H7" s="2"/>
      <c r="I7" s="14">
        <v>19610</v>
      </c>
      <c r="J7" s="2"/>
      <c r="K7" s="2"/>
    </row>
    <row r="8" spans="1:11">
      <c r="A8" s="2" t="s">
        <v>8</v>
      </c>
      <c r="B8" s="2" t="s">
        <v>9</v>
      </c>
      <c r="C8" s="14">
        <v>9878</v>
      </c>
      <c r="D8" s="3">
        <v>27</v>
      </c>
      <c r="E8" s="14">
        <v>5288</v>
      </c>
      <c r="F8" s="2">
        <v>14.5</v>
      </c>
      <c r="G8" s="14">
        <v>6527</v>
      </c>
      <c r="H8" s="2">
        <v>17.899999999999999</v>
      </c>
      <c r="I8" s="14">
        <v>21693</v>
      </c>
      <c r="J8" s="2">
        <v>59.4</v>
      </c>
      <c r="K8" s="2">
        <v>59.4</v>
      </c>
    </row>
    <row r="9" spans="1:11">
      <c r="A9" s="2" t="s">
        <v>10</v>
      </c>
      <c r="B9" s="2" t="s">
        <v>11</v>
      </c>
      <c r="C9" s="14"/>
      <c r="D9" s="2"/>
      <c r="E9" s="14"/>
      <c r="F9" s="2"/>
      <c r="G9" s="14"/>
      <c r="H9" s="2"/>
      <c r="I9" s="14">
        <v>22516</v>
      </c>
      <c r="J9" s="2"/>
      <c r="K9" s="2"/>
    </row>
    <row r="10" spans="1:11">
      <c r="A10" s="2" t="s">
        <v>12</v>
      </c>
      <c r="B10" s="2" t="s">
        <v>13</v>
      </c>
      <c r="C10" s="14"/>
      <c r="D10" s="2"/>
      <c r="E10" s="14"/>
      <c r="F10" s="2"/>
      <c r="G10" s="14"/>
      <c r="H10" s="2"/>
      <c r="I10" s="14">
        <v>22519</v>
      </c>
      <c r="J10" s="2"/>
      <c r="K10" s="2"/>
    </row>
    <row r="11" spans="1:11">
      <c r="A11" s="2" t="s">
        <v>14</v>
      </c>
      <c r="B11" s="2" t="s">
        <v>15</v>
      </c>
      <c r="C11" s="14"/>
      <c r="D11" s="2"/>
      <c r="E11" s="14"/>
      <c r="F11" s="2"/>
      <c r="G11" s="14"/>
      <c r="H11" s="2"/>
      <c r="I11" s="14">
        <v>21633</v>
      </c>
      <c r="J11" s="2"/>
      <c r="K11" s="2"/>
    </row>
    <row r="12" spans="1:11">
      <c r="A12" s="2" t="s">
        <v>16</v>
      </c>
      <c r="B12" s="2" t="s">
        <v>17</v>
      </c>
      <c r="C12" s="14"/>
      <c r="D12" s="2"/>
      <c r="E12" s="14"/>
      <c r="F12" s="2"/>
      <c r="G12" s="14"/>
      <c r="H12" s="2"/>
      <c r="I12" s="14">
        <v>22670</v>
      </c>
      <c r="J12" s="2"/>
      <c r="K12" s="2"/>
    </row>
    <row r="13" spans="1:11">
      <c r="A13" s="2" t="s">
        <v>18</v>
      </c>
      <c r="B13" s="2" t="s">
        <v>19</v>
      </c>
      <c r="C13" s="14">
        <v>9935</v>
      </c>
      <c r="D13" s="2">
        <v>27.2</v>
      </c>
      <c r="E13" s="14">
        <v>4610</v>
      </c>
      <c r="F13" s="2">
        <v>12.6</v>
      </c>
      <c r="G13" s="14">
        <v>8940</v>
      </c>
      <c r="H13" s="2">
        <v>24.5</v>
      </c>
      <c r="I13" s="14">
        <v>23485</v>
      </c>
      <c r="J13" s="2">
        <v>64.3</v>
      </c>
      <c r="K13" s="2">
        <v>64.3</v>
      </c>
    </row>
    <row r="14" spans="1:11">
      <c r="A14" s="2" t="s">
        <v>20</v>
      </c>
      <c r="B14" s="2" t="s">
        <v>21</v>
      </c>
      <c r="C14" s="14"/>
      <c r="D14" s="2"/>
      <c r="E14" s="14"/>
      <c r="F14" s="2"/>
      <c r="G14" s="14"/>
      <c r="H14" s="2"/>
      <c r="I14" s="14">
        <v>23613</v>
      </c>
      <c r="J14" s="2"/>
      <c r="K14" s="2"/>
    </row>
    <row r="15" spans="1:11">
      <c r="A15" s="2" t="s">
        <v>22</v>
      </c>
      <c r="B15" s="2" t="s">
        <v>23</v>
      </c>
      <c r="C15" s="14"/>
      <c r="D15" s="2"/>
      <c r="E15" s="14"/>
      <c r="F15" s="2"/>
      <c r="G15" s="14"/>
      <c r="H15" s="2"/>
      <c r="I15" s="14">
        <v>23532</v>
      </c>
      <c r="J15" s="2"/>
      <c r="K15" s="2"/>
    </row>
    <row r="16" spans="1:11">
      <c r="A16" s="2" t="s">
        <v>24</v>
      </c>
      <c r="B16" s="2" t="s">
        <v>25</v>
      </c>
      <c r="C16" s="14"/>
      <c r="D16" s="2"/>
      <c r="E16" s="14"/>
      <c r="F16" s="2"/>
      <c r="G16" s="14"/>
      <c r="H16" s="2"/>
      <c r="I16" s="14">
        <v>24543</v>
      </c>
      <c r="J16" s="2"/>
      <c r="K16" s="2"/>
    </row>
    <row r="17" spans="1:11">
      <c r="A17" s="2" t="s">
        <v>26</v>
      </c>
      <c r="B17" s="2" t="s">
        <v>27</v>
      </c>
      <c r="C17" s="14"/>
      <c r="D17" s="2"/>
      <c r="E17" s="14"/>
      <c r="F17" s="2"/>
      <c r="G17" s="14"/>
      <c r="H17" s="2"/>
      <c r="I17" s="14">
        <v>24853</v>
      </c>
      <c r="J17" s="2"/>
      <c r="K17" s="2"/>
    </row>
    <row r="18" spans="1:11">
      <c r="A18" s="2" t="s">
        <v>28</v>
      </c>
      <c r="B18" s="2" t="s">
        <v>29</v>
      </c>
      <c r="C18" s="14">
        <v>10246</v>
      </c>
      <c r="D18" s="2">
        <v>28.1</v>
      </c>
      <c r="E18" s="14">
        <v>5108</v>
      </c>
      <c r="F18" s="3">
        <v>14</v>
      </c>
      <c r="G18" s="14">
        <v>8937</v>
      </c>
      <c r="H18" s="2">
        <v>24.5</v>
      </c>
      <c r="I18" s="14">
        <v>24291</v>
      </c>
      <c r="J18" s="2">
        <v>66.599999999999994</v>
      </c>
      <c r="K18" s="2">
        <v>84.3</v>
      </c>
    </row>
    <row r="19" spans="1:11">
      <c r="A19" s="2" t="s">
        <v>30</v>
      </c>
      <c r="B19" s="2" t="s">
        <v>31</v>
      </c>
      <c r="C19" s="14">
        <v>10564</v>
      </c>
      <c r="D19" s="3">
        <v>29</v>
      </c>
      <c r="E19" s="14">
        <v>5342</v>
      </c>
      <c r="F19" s="2">
        <v>14.6</v>
      </c>
      <c r="G19" s="14">
        <v>8797</v>
      </c>
      <c r="H19" s="2">
        <v>24.1</v>
      </c>
      <c r="I19" s="14">
        <v>24703</v>
      </c>
      <c r="J19" s="2">
        <v>67.7</v>
      </c>
      <c r="K19" s="2">
        <v>85.7</v>
      </c>
    </row>
    <row r="20" spans="1:11">
      <c r="A20" s="2" t="s">
        <v>32</v>
      </c>
      <c r="B20" s="2" t="s">
        <v>33</v>
      </c>
      <c r="C20" s="14">
        <v>9764</v>
      </c>
      <c r="D20" s="2">
        <v>26.7</v>
      </c>
      <c r="E20" s="14">
        <v>5049</v>
      </c>
      <c r="F20" s="2">
        <v>13.8</v>
      </c>
      <c r="G20" s="14">
        <v>9062</v>
      </c>
      <c r="H20" s="2">
        <v>24.7</v>
      </c>
      <c r="I20" s="14">
        <v>23875</v>
      </c>
      <c r="J20" s="2">
        <v>65.2</v>
      </c>
      <c r="K20" s="2">
        <v>82.8</v>
      </c>
    </row>
    <row r="21" spans="1:11">
      <c r="A21" s="2" t="s">
        <v>34</v>
      </c>
      <c r="B21" s="2" t="s">
        <v>35</v>
      </c>
      <c r="C21" s="14">
        <v>10522</v>
      </c>
      <c r="D21" s="2">
        <v>28.8</v>
      </c>
      <c r="E21" s="14">
        <v>4890</v>
      </c>
      <c r="F21" s="2">
        <v>13.4</v>
      </c>
      <c r="G21" s="14">
        <v>8394</v>
      </c>
      <c r="H21" s="3">
        <v>23</v>
      </c>
      <c r="I21" s="14">
        <v>23806</v>
      </c>
      <c r="J21" s="2">
        <v>65.2</v>
      </c>
      <c r="K21" s="2">
        <v>82.3</v>
      </c>
    </row>
    <row r="22" spans="1:11">
      <c r="A22" s="2" t="s">
        <v>36</v>
      </c>
      <c r="B22" s="2" t="s">
        <v>37</v>
      </c>
      <c r="C22" s="14">
        <v>10702</v>
      </c>
      <c r="D22" s="2">
        <v>29.3</v>
      </c>
      <c r="E22" s="14">
        <v>5474</v>
      </c>
      <c r="F22" s="3">
        <v>15</v>
      </c>
      <c r="G22" s="14">
        <v>8963</v>
      </c>
      <c r="H22" s="2">
        <v>24.6</v>
      </c>
      <c r="I22" s="14">
        <v>25139</v>
      </c>
      <c r="J22" s="2">
        <v>68.900000000000006</v>
      </c>
      <c r="K22" s="2">
        <v>87.2</v>
      </c>
    </row>
    <row r="23" spans="1:11">
      <c r="A23" s="2" t="s">
        <v>38</v>
      </c>
      <c r="B23" s="2" t="s">
        <v>39</v>
      </c>
      <c r="C23" s="14">
        <v>10654</v>
      </c>
      <c r="D23" s="2">
        <v>29.2</v>
      </c>
      <c r="E23" s="14">
        <v>5382</v>
      </c>
      <c r="F23" s="2">
        <v>14.8</v>
      </c>
      <c r="G23" s="14">
        <v>8950</v>
      </c>
      <c r="H23" s="2">
        <v>24.5</v>
      </c>
      <c r="I23" s="14">
        <v>24986</v>
      </c>
      <c r="J23" s="2">
        <v>68.5</v>
      </c>
      <c r="K23" s="2">
        <v>86.7</v>
      </c>
    </row>
    <row r="24" spans="1:11">
      <c r="A24" s="2" t="s">
        <v>40</v>
      </c>
      <c r="B24" s="2" t="s">
        <v>41</v>
      </c>
      <c r="C24" s="14">
        <v>11300</v>
      </c>
      <c r="D24" s="2">
        <v>30.9</v>
      </c>
      <c r="E24" s="14">
        <v>5692</v>
      </c>
      <c r="F24" s="2">
        <v>15.5</v>
      </c>
      <c r="G24" s="14">
        <v>8702</v>
      </c>
      <c r="H24" s="2">
        <v>23.8</v>
      </c>
      <c r="I24" s="14">
        <v>25694</v>
      </c>
      <c r="J24" s="2">
        <v>70.400000000000006</v>
      </c>
      <c r="K24" s="2">
        <v>88.9</v>
      </c>
    </row>
    <row r="25" spans="1:11">
      <c r="A25" s="2" t="s">
        <v>42</v>
      </c>
      <c r="B25" s="2" t="s">
        <v>43</v>
      </c>
      <c r="C25" s="14">
        <v>12816</v>
      </c>
      <c r="D25" s="2">
        <v>35.1</v>
      </c>
      <c r="E25" s="14">
        <v>5422</v>
      </c>
      <c r="F25" s="2">
        <v>14.8</v>
      </c>
      <c r="G25" s="14">
        <v>8784</v>
      </c>
      <c r="H25" s="2">
        <v>24.1</v>
      </c>
      <c r="I25" s="14">
        <v>27022</v>
      </c>
      <c r="J25" s="3">
        <v>74</v>
      </c>
      <c r="K25" s="2">
        <v>93.7</v>
      </c>
    </row>
    <row r="26" spans="1:11">
      <c r="A26" s="2" t="s">
        <v>44</v>
      </c>
      <c r="B26" s="2" t="s">
        <v>45</v>
      </c>
      <c r="C26" s="14">
        <v>12989</v>
      </c>
      <c r="D26" s="2">
        <v>35.6</v>
      </c>
      <c r="E26" s="14">
        <v>5140</v>
      </c>
      <c r="F26" s="2">
        <v>14.1</v>
      </c>
      <c r="G26" s="14">
        <v>8797</v>
      </c>
      <c r="H26" s="2">
        <v>24.1</v>
      </c>
      <c r="I26" s="14">
        <v>26926</v>
      </c>
      <c r="J26" s="2">
        <v>73.8</v>
      </c>
      <c r="K26" s="2">
        <v>93.4</v>
      </c>
    </row>
    <row r="27" spans="1:11">
      <c r="A27" s="2" t="s">
        <v>46</v>
      </c>
      <c r="B27" s="2" t="s">
        <v>47</v>
      </c>
      <c r="C27" s="14">
        <v>12918</v>
      </c>
      <c r="D27" s="2">
        <v>35.4</v>
      </c>
      <c r="E27" s="14">
        <v>5047</v>
      </c>
      <c r="F27" s="2">
        <v>13.8</v>
      </c>
      <c r="G27" s="14">
        <v>8624</v>
      </c>
      <c r="H27" s="2">
        <v>23.6</v>
      </c>
      <c r="I27" s="14">
        <v>26589</v>
      </c>
      <c r="J27" s="2">
        <v>72.8</v>
      </c>
      <c r="K27" s="2">
        <v>92.2</v>
      </c>
    </row>
    <row r="28" spans="1:11">
      <c r="A28" s="2" t="s">
        <v>48</v>
      </c>
      <c r="B28" s="2" t="s">
        <v>49</v>
      </c>
      <c r="C28" s="14">
        <v>12959</v>
      </c>
      <c r="D28" s="2">
        <v>35.4</v>
      </c>
      <c r="E28" s="14">
        <v>4770</v>
      </c>
      <c r="F28" s="3">
        <v>13</v>
      </c>
      <c r="G28" s="14">
        <v>8733</v>
      </c>
      <c r="H28" s="2">
        <v>23.9</v>
      </c>
      <c r="I28" s="14">
        <v>26462</v>
      </c>
      <c r="J28" s="2">
        <v>72.3</v>
      </c>
      <c r="K28" s="2">
        <v>91.5</v>
      </c>
    </row>
    <row r="29" spans="1:11">
      <c r="A29" s="2" t="s">
        <v>50</v>
      </c>
      <c r="B29" s="2" t="s">
        <v>51</v>
      </c>
      <c r="C29" s="14">
        <v>13092</v>
      </c>
      <c r="D29" s="2">
        <v>35.9</v>
      </c>
      <c r="E29" s="14">
        <v>5055</v>
      </c>
      <c r="F29" s="2">
        <v>13.8</v>
      </c>
      <c r="G29" s="14">
        <v>8598</v>
      </c>
      <c r="H29" s="2">
        <v>23.6</v>
      </c>
      <c r="I29" s="14">
        <v>26745</v>
      </c>
      <c r="J29" s="2">
        <v>73.3</v>
      </c>
      <c r="K29" s="2">
        <v>92.8</v>
      </c>
    </row>
    <row r="30" spans="1:11">
      <c r="A30" s="2" t="s">
        <v>52</v>
      </c>
      <c r="B30" s="2" t="s">
        <v>53</v>
      </c>
      <c r="C30" s="14">
        <v>13157</v>
      </c>
      <c r="D30" s="3">
        <v>36</v>
      </c>
      <c r="E30" s="14">
        <v>4915</v>
      </c>
      <c r="F30" s="2">
        <v>13.5</v>
      </c>
      <c r="G30" s="14">
        <v>9091</v>
      </c>
      <c r="H30" s="2">
        <v>24.9</v>
      </c>
      <c r="I30" s="14">
        <v>27163</v>
      </c>
      <c r="J30" s="2">
        <v>74.400000000000006</v>
      </c>
      <c r="K30" s="2">
        <v>94.2</v>
      </c>
    </row>
    <row r="31" spans="1:11">
      <c r="A31" s="2" t="s">
        <v>54</v>
      </c>
      <c r="B31" s="2" t="s">
        <v>55</v>
      </c>
      <c r="C31" s="14">
        <v>13251</v>
      </c>
      <c r="D31" s="2">
        <v>36.299999999999997</v>
      </c>
      <c r="E31" s="14">
        <v>4926</v>
      </c>
      <c r="F31" s="2">
        <v>13.5</v>
      </c>
      <c r="G31" s="14">
        <v>9087</v>
      </c>
      <c r="H31" s="2">
        <v>24.9</v>
      </c>
      <c r="I31" s="14">
        <v>27264</v>
      </c>
      <c r="J31" s="2">
        <v>74.7</v>
      </c>
      <c r="K31" s="2">
        <v>94.6</v>
      </c>
    </row>
    <row r="32" spans="1:11">
      <c r="A32" s="2" t="s">
        <v>56</v>
      </c>
      <c r="B32" s="2" t="s">
        <v>57</v>
      </c>
      <c r="C32" s="14">
        <v>12956</v>
      </c>
      <c r="D32" s="2">
        <v>35.4</v>
      </c>
      <c r="E32" s="14">
        <v>4546</v>
      </c>
      <c r="F32" s="2">
        <v>12.4</v>
      </c>
      <c r="G32" s="14">
        <v>9224</v>
      </c>
      <c r="H32" s="2">
        <v>25.2</v>
      </c>
      <c r="I32" s="14">
        <v>26726</v>
      </c>
      <c r="J32" s="3">
        <v>73</v>
      </c>
      <c r="K32" s="2">
        <v>92.4</v>
      </c>
    </row>
    <row r="33" spans="1:11">
      <c r="A33" s="2" t="s">
        <v>58</v>
      </c>
      <c r="B33" s="2" t="s">
        <v>59</v>
      </c>
      <c r="C33" s="14">
        <v>14541</v>
      </c>
      <c r="D33" s="2">
        <v>39.799999999999997</v>
      </c>
      <c r="E33" s="14">
        <v>3587</v>
      </c>
      <c r="F33" s="2">
        <v>9.8000000000000007</v>
      </c>
      <c r="G33" s="14">
        <v>8967</v>
      </c>
      <c r="H33" s="2">
        <v>24.6</v>
      </c>
      <c r="I33" s="14">
        <v>27095</v>
      </c>
      <c r="J33" s="2">
        <v>74.2</v>
      </c>
      <c r="K33" s="2">
        <v>93.9</v>
      </c>
    </row>
    <row r="34" spans="1:11">
      <c r="A34" s="2" t="s">
        <v>60</v>
      </c>
      <c r="B34" s="2" t="s">
        <v>61</v>
      </c>
      <c r="C34" s="14">
        <v>14557</v>
      </c>
      <c r="D34" s="2">
        <v>39.9</v>
      </c>
      <c r="E34" s="14">
        <v>3715</v>
      </c>
      <c r="F34" s="2">
        <v>10.1</v>
      </c>
      <c r="G34" s="14">
        <v>8825</v>
      </c>
      <c r="H34" s="2">
        <v>24.2</v>
      </c>
      <c r="I34" s="14">
        <v>27097</v>
      </c>
      <c r="J34" s="2">
        <v>74.2</v>
      </c>
      <c r="K34" s="2">
        <v>93.9</v>
      </c>
    </row>
    <row r="35" spans="1:11">
      <c r="A35" s="2" t="s">
        <v>62</v>
      </c>
      <c r="B35" s="2" t="s">
        <v>63</v>
      </c>
      <c r="C35" s="14">
        <v>14665</v>
      </c>
      <c r="D35" s="2">
        <v>40.200000000000003</v>
      </c>
      <c r="E35" s="14">
        <v>4111</v>
      </c>
      <c r="F35" s="2">
        <v>11.2</v>
      </c>
      <c r="G35" s="14">
        <v>8318</v>
      </c>
      <c r="H35" s="2">
        <v>22.8</v>
      </c>
      <c r="I35" s="14">
        <v>27094</v>
      </c>
      <c r="J35" s="2">
        <v>74.2</v>
      </c>
      <c r="K35" s="2">
        <v>93.9</v>
      </c>
    </row>
    <row r="36" spans="1:11">
      <c r="A36" s="2" t="s">
        <v>64</v>
      </c>
      <c r="B36" s="2" t="s">
        <v>65</v>
      </c>
      <c r="C36" s="14">
        <v>14567</v>
      </c>
      <c r="D36" s="2">
        <v>39.799999999999997</v>
      </c>
      <c r="E36" s="14">
        <v>4085</v>
      </c>
      <c r="F36" s="2">
        <v>11.2</v>
      </c>
      <c r="G36" s="14">
        <v>8585</v>
      </c>
      <c r="H36" s="2">
        <v>23.4</v>
      </c>
      <c r="I36" s="14">
        <v>27237</v>
      </c>
      <c r="J36" s="2">
        <v>74.400000000000006</v>
      </c>
      <c r="K36" s="2">
        <v>94.2</v>
      </c>
    </row>
    <row r="37" spans="1:11">
      <c r="A37" s="2" t="s">
        <v>66</v>
      </c>
      <c r="B37" s="2" t="s">
        <v>67</v>
      </c>
      <c r="C37" s="14">
        <v>14547</v>
      </c>
      <c r="D37" s="2">
        <v>39.9</v>
      </c>
      <c r="E37" s="14">
        <v>4096</v>
      </c>
      <c r="F37" s="2">
        <v>11.2</v>
      </c>
      <c r="G37" s="14">
        <v>8279</v>
      </c>
      <c r="H37" s="2">
        <v>22.7</v>
      </c>
      <c r="I37" s="14">
        <v>26922</v>
      </c>
      <c r="J37" s="2">
        <v>73.8</v>
      </c>
      <c r="K37" s="2">
        <v>93.4</v>
      </c>
    </row>
    <row r="38" spans="1:11">
      <c r="A38" s="2" t="s">
        <v>68</v>
      </c>
      <c r="B38" s="2" t="s">
        <v>69</v>
      </c>
      <c r="C38" s="14">
        <v>14588</v>
      </c>
      <c r="D38" s="3">
        <v>40</v>
      </c>
      <c r="E38" s="14">
        <v>4401</v>
      </c>
      <c r="F38" s="3">
        <v>12</v>
      </c>
      <c r="G38" s="14">
        <v>7884</v>
      </c>
      <c r="H38" s="2">
        <v>21.6</v>
      </c>
      <c r="I38" s="14">
        <v>26873</v>
      </c>
      <c r="J38" s="2">
        <v>73.599999999999994</v>
      </c>
      <c r="K38" s="2">
        <v>93.2</v>
      </c>
    </row>
    <row r="39" spans="1:11">
      <c r="A39" s="2" t="s">
        <v>70</v>
      </c>
      <c r="B39" s="2" t="s">
        <v>71</v>
      </c>
      <c r="C39" s="14">
        <v>14591</v>
      </c>
      <c r="D39" s="3">
        <v>40</v>
      </c>
      <c r="E39" s="14">
        <v>4721</v>
      </c>
      <c r="F39" s="2">
        <v>12.9</v>
      </c>
      <c r="G39" s="14">
        <v>7797</v>
      </c>
      <c r="H39" s="2">
        <v>21.4</v>
      </c>
      <c r="I39" s="14">
        <v>27109</v>
      </c>
      <c r="J39" s="2">
        <v>74.3</v>
      </c>
      <c r="K39" s="2">
        <v>94.1</v>
      </c>
    </row>
    <row r="40" spans="1:11">
      <c r="A40" s="2" t="s">
        <v>72</v>
      </c>
      <c r="B40" s="2" t="s">
        <v>73</v>
      </c>
      <c r="C40" s="14">
        <v>14490</v>
      </c>
      <c r="D40" s="2">
        <v>39.6</v>
      </c>
      <c r="E40" s="14">
        <v>4536</v>
      </c>
      <c r="F40" s="2">
        <v>12.4</v>
      </c>
      <c r="G40" s="14">
        <v>7486</v>
      </c>
      <c r="H40" s="2">
        <v>20.399999999999999</v>
      </c>
      <c r="I40" s="14">
        <v>26512</v>
      </c>
      <c r="J40" s="2">
        <v>72.400000000000006</v>
      </c>
      <c r="K40" s="2">
        <v>91.6</v>
      </c>
    </row>
    <row r="41" spans="1:11">
      <c r="A41" s="2" t="s">
        <v>74</v>
      </c>
      <c r="B41" s="2" t="s">
        <v>75</v>
      </c>
      <c r="C41" s="14">
        <v>14034</v>
      </c>
      <c r="D41" s="2">
        <v>38.5</v>
      </c>
      <c r="E41" s="14">
        <v>3611</v>
      </c>
      <c r="F41" s="2">
        <v>9.9</v>
      </c>
      <c r="G41" s="14">
        <v>8222</v>
      </c>
      <c r="H41" s="2">
        <v>22.5</v>
      </c>
      <c r="I41" s="14">
        <v>25867</v>
      </c>
      <c r="J41" s="2">
        <v>70.900000000000006</v>
      </c>
      <c r="K41" s="2">
        <v>89.7</v>
      </c>
    </row>
    <row r="42" spans="1:11">
      <c r="A42" s="2" t="s">
        <v>76</v>
      </c>
      <c r="B42" s="2" t="s">
        <v>77</v>
      </c>
      <c r="C42" s="14">
        <v>13947</v>
      </c>
      <c r="D42" s="2">
        <v>38.200000000000003</v>
      </c>
      <c r="E42" s="14">
        <v>2762</v>
      </c>
      <c r="F42" s="2">
        <v>7.6</v>
      </c>
      <c r="G42" s="14">
        <v>7282</v>
      </c>
      <c r="H42" s="3">
        <v>20</v>
      </c>
      <c r="I42" s="14">
        <v>23991</v>
      </c>
      <c r="J42" s="2">
        <v>65.7</v>
      </c>
      <c r="K42" s="2">
        <v>83.2</v>
      </c>
    </row>
    <row r="43" spans="1:11">
      <c r="A43" s="2" t="s">
        <v>78</v>
      </c>
      <c r="B43" s="2" t="s">
        <v>79</v>
      </c>
      <c r="C43" s="14"/>
      <c r="D43" s="2"/>
      <c r="E43" s="14"/>
      <c r="F43" s="2"/>
      <c r="G43" s="14"/>
      <c r="H43" s="2"/>
      <c r="I43" s="14"/>
      <c r="J43" s="2"/>
      <c r="K43" s="2"/>
    </row>
    <row r="45" spans="1:11">
      <c r="A45" s="81" t="s">
        <v>142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</row>
  </sheetData>
  <mergeCells count="7">
    <mergeCell ref="I1:J1"/>
    <mergeCell ref="K1:K2"/>
    <mergeCell ref="A45:K45"/>
    <mergeCell ref="A1:B2"/>
    <mergeCell ref="C1:D1"/>
    <mergeCell ref="E1:F1"/>
    <mergeCell ref="G1:H1"/>
  </mergeCells>
  <phoneticPr fontId="2"/>
  <pageMargins left="0.75" right="0.75" top="1" bottom="1" header="0.51200000000000001" footer="0.51200000000000001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I34" sqref="I34"/>
    </sheetView>
  </sheetViews>
  <sheetFormatPr defaultRowHeight="13.5"/>
  <cols>
    <col min="2" max="2" width="11.125" bestFit="1" customWidth="1"/>
    <col min="4" max="4" width="11.125" bestFit="1" customWidth="1"/>
    <col min="11" max="11" width="6.75" bestFit="1" customWidth="1"/>
    <col min="12" max="12" width="5.875" bestFit="1" customWidth="1"/>
    <col min="13" max="14" width="5.5" bestFit="1" customWidth="1"/>
    <col min="15" max="16" width="7.5" bestFit="1" customWidth="1"/>
    <col min="17" max="17" width="6.5" bestFit="1" customWidth="1"/>
    <col min="19" max="19" width="4.875" bestFit="1" customWidth="1"/>
  </cols>
  <sheetData>
    <row r="1" spans="1:19">
      <c r="A1" t="s">
        <v>96</v>
      </c>
      <c r="C1" s="2"/>
      <c r="D1" s="2"/>
      <c r="E1" s="2" t="s">
        <v>97</v>
      </c>
      <c r="F1" s="2" t="s">
        <v>98</v>
      </c>
      <c r="G1" s="2" t="s">
        <v>99</v>
      </c>
      <c r="H1" s="2" t="s">
        <v>100</v>
      </c>
      <c r="I1" s="2" t="s">
        <v>101</v>
      </c>
      <c r="J1" s="2" t="s">
        <v>102</v>
      </c>
      <c r="L1">
        <v>25</v>
      </c>
      <c r="M1">
        <v>35</v>
      </c>
      <c r="N1">
        <v>45</v>
      </c>
      <c r="O1">
        <v>55</v>
      </c>
      <c r="P1">
        <v>65</v>
      </c>
      <c r="Q1">
        <v>73</v>
      </c>
      <c r="S1" t="s">
        <v>121</v>
      </c>
    </row>
    <row r="2" spans="1:19">
      <c r="A2" s="2" t="s">
        <v>0</v>
      </c>
      <c r="B2" s="2" t="s">
        <v>1</v>
      </c>
      <c r="C2" s="2" t="s">
        <v>103</v>
      </c>
      <c r="D2" s="2" t="s">
        <v>1</v>
      </c>
      <c r="E2" s="2">
        <v>15.5</v>
      </c>
      <c r="F2" s="2">
        <v>39.1</v>
      </c>
      <c r="G2" s="2">
        <v>26.4</v>
      </c>
      <c r="H2" s="2">
        <v>11.4</v>
      </c>
      <c r="I2" s="2">
        <v>6.3</v>
      </c>
      <c r="J2" s="2">
        <v>1.3</v>
      </c>
      <c r="K2" s="6">
        <v>40.753999999999998</v>
      </c>
      <c r="L2" s="5">
        <f>E2*$L$1</f>
        <v>387.5</v>
      </c>
      <c r="M2">
        <f>F2*$M$1</f>
        <v>1368.5</v>
      </c>
      <c r="N2">
        <f>G2*$N$1</f>
        <v>1188</v>
      </c>
      <c r="O2">
        <f>H2*$O$1</f>
        <v>627</v>
      </c>
      <c r="P2">
        <f>I2*$P$1</f>
        <v>409.5</v>
      </c>
      <c r="Q2">
        <f>J2*$Q$1</f>
        <v>94.9</v>
      </c>
      <c r="R2" s="5">
        <f t="shared" ref="R2:R25" si="0">SUM(L2:Q2)</f>
        <v>4075.4</v>
      </c>
      <c r="S2" s="5">
        <f>R2/100</f>
        <v>40.753999999999998</v>
      </c>
    </row>
    <row r="3" spans="1:19">
      <c r="A3" s="2" t="s">
        <v>6</v>
      </c>
      <c r="B3" s="2" t="s">
        <v>7</v>
      </c>
      <c r="C3" s="4">
        <v>27353</v>
      </c>
      <c r="D3" s="2" t="s">
        <v>7</v>
      </c>
      <c r="E3" s="2">
        <v>5.3</v>
      </c>
      <c r="F3" s="2">
        <v>27.3</v>
      </c>
      <c r="G3" s="2">
        <v>38.700000000000003</v>
      </c>
      <c r="H3" s="2">
        <v>13.4</v>
      </c>
      <c r="I3" s="3">
        <v>12</v>
      </c>
      <c r="J3" s="2">
        <v>3.3</v>
      </c>
      <c r="K3" s="6">
        <v>45.873999999999995</v>
      </c>
      <c r="L3" s="5">
        <f t="shared" ref="L3:L25" si="1">E3*$L$1</f>
        <v>132.5</v>
      </c>
      <c r="M3">
        <f t="shared" ref="M3:M25" si="2">F3*$M$1</f>
        <v>955.5</v>
      </c>
      <c r="N3">
        <f t="shared" ref="N3:N25" si="3">G3*$N$1</f>
        <v>1741.5000000000002</v>
      </c>
      <c r="O3">
        <f t="shared" ref="O3:O25" si="4">H3*$O$1</f>
        <v>737</v>
      </c>
      <c r="P3">
        <f t="shared" ref="P3:P25" si="5">I3*$P$1</f>
        <v>780</v>
      </c>
      <c r="Q3">
        <f t="shared" ref="Q3:Q25" si="6">J3*$Q$1</f>
        <v>240.89999999999998</v>
      </c>
      <c r="R3" s="5">
        <f t="shared" si="0"/>
        <v>4587.3999999999996</v>
      </c>
      <c r="S3" s="5">
        <f t="shared" ref="S3:S25" si="7">R3/100</f>
        <v>45.873999999999995</v>
      </c>
    </row>
    <row r="4" spans="1:19">
      <c r="A4" s="2" t="s">
        <v>16</v>
      </c>
      <c r="B4" s="2" t="s">
        <v>17</v>
      </c>
      <c r="C4" s="4">
        <v>29047</v>
      </c>
      <c r="D4" s="2" t="s">
        <v>17</v>
      </c>
      <c r="E4" s="2">
        <v>2.2000000000000002</v>
      </c>
      <c r="F4" s="3">
        <v>17</v>
      </c>
      <c r="G4" s="2">
        <v>36.6</v>
      </c>
      <c r="H4" s="2">
        <v>28.1</v>
      </c>
      <c r="I4" s="2">
        <v>13.4</v>
      </c>
      <c r="J4" s="2">
        <v>2.7</v>
      </c>
      <c r="K4" s="6">
        <v>49.106000000000002</v>
      </c>
      <c r="L4" s="5">
        <f t="shared" si="1"/>
        <v>55.000000000000007</v>
      </c>
      <c r="M4">
        <f t="shared" si="2"/>
        <v>595</v>
      </c>
      <c r="N4">
        <f t="shared" si="3"/>
        <v>1647</v>
      </c>
      <c r="O4">
        <f t="shared" si="4"/>
        <v>1545.5</v>
      </c>
      <c r="P4">
        <f t="shared" si="5"/>
        <v>871</v>
      </c>
      <c r="Q4">
        <f t="shared" si="6"/>
        <v>197.10000000000002</v>
      </c>
      <c r="R4" s="5">
        <f t="shared" si="0"/>
        <v>4910.6000000000004</v>
      </c>
      <c r="S4" s="5">
        <f t="shared" si="7"/>
        <v>49.106000000000002</v>
      </c>
    </row>
    <row r="5" spans="1:19">
      <c r="A5" s="2" t="s">
        <v>18</v>
      </c>
      <c r="B5" s="2" t="s">
        <v>19</v>
      </c>
      <c r="C5" s="4">
        <v>29411</v>
      </c>
      <c r="D5" s="2" t="s">
        <v>19</v>
      </c>
      <c r="E5" s="2">
        <v>1.7</v>
      </c>
      <c r="F5" s="2">
        <v>13.7</v>
      </c>
      <c r="G5" s="2">
        <v>28.2</v>
      </c>
      <c r="H5" s="3">
        <v>35</v>
      </c>
      <c r="I5" s="2">
        <v>18.399999999999999</v>
      </c>
      <c r="J5" s="3">
        <v>3</v>
      </c>
      <c r="K5" s="6">
        <v>51.31</v>
      </c>
      <c r="L5" s="5">
        <f t="shared" si="1"/>
        <v>42.5</v>
      </c>
      <c r="M5">
        <f t="shared" si="2"/>
        <v>479.5</v>
      </c>
      <c r="N5">
        <f t="shared" si="3"/>
        <v>1269</v>
      </c>
      <c r="O5">
        <f t="shared" si="4"/>
        <v>1925</v>
      </c>
      <c r="P5">
        <f t="shared" si="5"/>
        <v>1196</v>
      </c>
      <c r="Q5">
        <f t="shared" si="6"/>
        <v>219</v>
      </c>
      <c r="R5" s="5">
        <f t="shared" si="0"/>
        <v>5131</v>
      </c>
      <c r="S5" s="5">
        <f t="shared" si="7"/>
        <v>51.31</v>
      </c>
    </row>
    <row r="6" spans="1:19">
      <c r="A6" s="2" t="s">
        <v>22</v>
      </c>
      <c r="B6" s="2" t="s">
        <v>23</v>
      </c>
      <c r="C6" s="4">
        <v>30148</v>
      </c>
      <c r="D6" s="2" t="s">
        <v>23</v>
      </c>
      <c r="E6" s="2">
        <v>1.2</v>
      </c>
      <c r="F6" s="2">
        <v>13.4</v>
      </c>
      <c r="G6" s="2">
        <v>32.200000000000003</v>
      </c>
      <c r="H6" s="3">
        <v>34.799999999999997</v>
      </c>
      <c r="I6" s="2">
        <v>15.1</v>
      </c>
      <c r="J6" s="3">
        <v>3.3</v>
      </c>
      <c r="K6" s="6">
        <v>50.843999999999994</v>
      </c>
      <c r="L6" s="5">
        <f t="shared" si="1"/>
        <v>30</v>
      </c>
      <c r="M6">
        <f t="shared" si="2"/>
        <v>469</v>
      </c>
      <c r="N6">
        <f t="shared" si="3"/>
        <v>1449.0000000000002</v>
      </c>
      <c r="O6">
        <f t="shared" si="4"/>
        <v>1913.9999999999998</v>
      </c>
      <c r="P6">
        <f t="shared" si="5"/>
        <v>981.5</v>
      </c>
      <c r="Q6">
        <f t="shared" si="6"/>
        <v>240.89999999999998</v>
      </c>
      <c r="R6" s="5">
        <f t="shared" si="0"/>
        <v>5084.3999999999996</v>
      </c>
      <c r="S6" s="5">
        <f t="shared" si="7"/>
        <v>50.843999999999994</v>
      </c>
    </row>
    <row r="7" spans="1:19">
      <c r="A7" s="2" t="s">
        <v>30</v>
      </c>
      <c r="B7" s="2" t="s">
        <v>31</v>
      </c>
      <c r="C7" s="4">
        <v>31699</v>
      </c>
      <c r="D7" s="2" t="s">
        <v>31</v>
      </c>
      <c r="E7" s="3">
        <v>0</v>
      </c>
      <c r="F7" s="2">
        <v>11.8</v>
      </c>
      <c r="G7" s="3">
        <v>27</v>
      </c>
      <c r="H7" s="2">
        <v>38.200000000000003</v>
      </c>
      <c r="I7" s="2">
        <v>18.600000000000001</v>
      </c>
      <c r="J7" s="2">
        <v>4.4000000000000004</v>
      </c>
      <c r="K7" s="6">
        <v>52.591999999999999</v>
      </c>
      <c r="L7" s="5">
        <f t="shared" si="1"/>
        <v>0</v>
      </c>
      <c r="M7">
        <f t="shared" si="2"/>
        <v>413</v>
      </c>
      <c r="N7">
        <f t="shared" si="3"/>
        <v>1215</v>
      </c>
      <c r="O7">
        <f t="shared" si="4"/>
        <v>2101</v>
      </c>
      <c r="P7">
        <f t="shared" si="5"/>
        <v>1209</v>
      </c>
      <c r="Q7">
        <f t="shared" si="6"/>
        <v>321.20000000000005</v>
      </c>
      <c r="R7" s="5">
        <f t="shared" si="0"/>
        <v>5259.2</v>
      </c>
      <c r="S7" s="5">
        <f t="shared" si="7"/>
        <v>52.591999999999999</v>
      </c>
    </row>
    <row r="8" spans="1:19">
      <c r="A8" s="2" t="s">
        <v>38</v>
      </c>
      <c r="B8" s="2" t="s">
        <v>39</v>
      </c>
      <c r="C8" s="4">
        <v>33049</v>
      </c>
      <c r="D8" s="2" t="s">
        <v>39</v>
      </c>
      <c r="E8" s="2">
        <v>0.5</v>
      </c>
      <c r="F8" s="2">
        <v>5.4</v>
      </c>
      <c r="G8" s="2">
        <v>24.4</v>
      </c>
      <c r="H8" s="2">
        <v>37.1</v>
      </c>
      <c r="I8" s="2">
        <v>27.6</v>
      </c>
      <c r="J8" s="3">
        <v>5</v>
      </c>
      <c r="K8" s="6">
        <v>54.99</v>
      </c>
      <c r="L8" s="5">
        <f t="shared" si="1"/>
        <v>12.5</v>
      </c>
      <c r="M8">
        <f t="shared" si="2"/>
        <v>189</v>
      </c>
      <c r="N8">
        <f t="shared" si="3"/>
        <v>1098</v>
      </c>
      <c r="O8">
        <f t="shared" si="4"/>
        <v>2040.5</v>
      </c>
      <c r="P8">
        <f t="shared" si="5"/>
        <v>1794</v>
      </c>
      <c r="Q8">
        <f t="shared" si="6"/>
        <v>365</v>
      </c>
      <c r="R8" s="5">
        <f t="shared" si="0"/>
        <v>5499</v>
      </c>
      <c r="S8" s="5">
        <f t="shared" si="7"/>
        <v>54.99</v>
      </c>
    </row>
    <row r="9" spans="1:19">
      <c r="A9" s="2" t="s">
        <v>42</v>
      </c>
      <c r="B9" s="2" t="s">
        <v>43</v>
      </c>
      <c r="C9" s="2" t="s">
        <v>104</v>
      </c>
      <c r="D9" s="2" t="s">
        <v>43</v>
      </c>
      <c r="E9" s="3">
        <v>1</v>
      </c>
      <c r="F9" s="2">
        <v>3.4</v>
      </c>
      <c r="G9" s="2">
        <v>19.899999999999999</v>
      </c>
      <c r="H9" s="2">
        <v>41.5</v>
      </c>
      <c r="I9" s="2">
        <v>27.9</v>
      </c>
      <c r="J9" s="3">
        <v>6.3</v>
      </c>
      <c r="K9" s="2" t="s">
        <v>80</v>
      </c>
      <c r="L9" s="5">
        <f t="shared" si="1"/>
        <v>25</v>
      </c>
      <c r="M9">
        <f t="shared" si="2"/>
        <v>119</v>
      </c>
      <c r="N9">
        <f t="shared" si="3"/>
        <v>895.49999999999989</v>
      </c>
      <c r="O9">
        <f t="shared" si="4"/>
        <v>2282.5</v>
      </c>
      <c r="P9">
        <f t="shared" si="5"/>
        <v>1813.5</v>
      </c>
      <c r="Q9">
        <f t="shared" si="6"/>
        <v>459.9</v>
      </c>
      <c r="R9" s="5">
        <f t="shared" si="0"/>
        <v>5595.4</v>
      </c>
      <c r="S9" s="5">
        <f t="shared" si="7"/>
        <v>55.953999999999994</v>
      </c>
    </row>
    <row r="10" spans="1:19">
      <c r="A10" s="2" t="s">
        <v>44</v>
      </c>
      <c r="B10" s="2" t="s">
        <v>45</v>
      </c>
      <c r="C10" s="2" t="s">
        <v>105</v>
      </c>
      <c r="D10" s="2" t="s">
        <v>45</v>
      </c>
      <c r="E10" s="2">
        <v>0.5</v>
      </c>
      <c r="F10" s="2">
        <v>3.4</v>
      </c>
      <c r="G10" s="2">
        <v>18.899999999999999</v>
      </c>
      <c r="H10" s="3">
        <v>43</v>
      </c>
      <c r="I10" s="2">
        <v>28.9</v>
      </c>
      <c r="J10" s="3">
        <v>5.3</v>
      </c>
      <c r="K10" s="2" t="s">
        <v>81</v>
      </c>
      <c r="L10" s="5">
        <f t="shared" si="1"/>
        <v>12.5</v>
      </c>
      <c r="M10">
        <f t="shared" si="2"/>
        <v>119</v>
      </c>
      <c r="N10">
        <f t="shared" si="3"/>
        <v>850.49999999999989</v>
      </c>
      <c r="O10">
        <f t="shared" si="4"/>
        <v>2365</v>
      </c>
      <c r="P10">
        <f t="shared" si="5"/>
        <v>1878.5</v>
      </c>
      <c r="Q10">
        <f t="shared" si="6"/>
        <v>386.9</v>
      </c>
      <c r="R10" s="5">
        <f t="shared" si="0"/>
        <v>5612.4</v>
      </c>
      <c r="S10" s="5">
        <f t="shared" si="7"/>
        <v>56.123999999999995</v>
      </c>
    </row>
    <row r="11" spans="1:19">
      <c r="A11" s="2" t="s">
        <v>46</v>
      </c>
      <c r="B11" s="2" t="s">
        <v>47</v>
      </c>
      <c r="C11" s="2" t="s">
        <v>106</v>
      </c>
      <c r="D11" s="2" t="s">
        <v>47</v>
      </c>
      <c r="E11" s="2">
        <v>0.8</v>
      </c>
      <c r="F11" s="3">
        <v>3</v>
      </c>
      <c r="G11" s="2">
        <v>15.3</v>
      </c>
      <c r="H11" s="2">
        <v>40.700000000000003</v>
      </c>
      <c r="I11" s="2">
        <v>33.700000000000003</v>
      </c>
      <c r="J11" s="3">
        <v>6.5</v>
      </c>
      <c r="K11" s="2" t="s">
        <v>82</v>
      </c>
      <c r="L11" s="5">
        <f t="shared" si="1"/>
        <v>20</v>
      </c>
      <c r="M11">
        <f t="shared" si="2"/>
        <v>105</v>
      </c>
      <c r="N11">
        <f t="shared" si="3"/>
        <v>688.5</v>
      </c>
      <c r="O11">
        <f t="shared" si="4"/>
        <v>2238.5</v>
      </c>
      <c r="P11">
        <f t="shared" si="5"/>
        <v>2190.5</v>
      </c>
      <c r="Q11">
        <f t="shared" si="6"/>
        <v>474.5</v>
      </c>
      <c r="R11" s="5">
        <f t="shared" si="0"/>
        <v>5717</v>
      </c>
      <c r="S11" s="5">
        <f t="shared" si="7"/>
        <v>57.17</v>
      </c>
    </row>
    <row r="12" spans="1:19">
      <c r="A12" s="2" t="s">
        <v>48</v>
      </c>
      <c r="B12" s="2" t="s">
        <v>49</v>
      </c>
      <c r="C12" s="2" t="s">
        <v>107</v>
      </c>
      <c r="D12" s="2" t="s">
        <v>49</v>
      </c>
      <c r="E12" s="2">
        <v>0.7</v>
      </c>
      <c r="F12" s="2">
        <v>2.6</v>
      </c>
      <c r="G12" s="2">
        <v>17.7</v>
      </c>
      <c r="H12" s="2">
        <v>39.299999999999997</v>
      </c>
      <c r="I12" s="2">
        <v>34.1</v>
      </c>
      <c r="J12" s="2">
        <v>5.6</v>
      </c>
      <c r="K12" s="2" t="s">
        <v>83</v>
      </c>
      <c r="L12" s="5">
        <f t="shared" si="1"/>
        <v>17.5</v>
      </c>
      <c r="M12">
        <f t="shared" si="2"/>
        <v>91</v>
      </c>
      <c r="N12">
        <f t="shared" si="3"/>
        <v>796.5</v>
      </c>
      <c r="O12">
        <f t="shared" si="4"/>
        <v>2161.5</v>
      </c>
      <c r="P12">
        <f t="shared" si="5"/>
        <v>2216.5</v>
      </c>
      <c r="Q12">
        <f t="shared" si="6"/>
        <v>408.79999999999995</v>
      </c>
      <c r="R12" s="5">
        <f t="shared" si="0"/>
        <v>5691.8</v>
      </c>
      <c r="S12" s="5">
        <f t="shared" si="7"/>
        <v>56.917999999999999</v>
      </c>
    </row>
    <row r="13" spans="1:19">
      <c r="A13" s="2" t="s">
        <v>50</v>
      </c>
      <c r="B13" s="2" t="s">
        <v>51</v>
      </c>
      <c r="C13" s="2" t="s">
        <v>108</v>
      </c>
      <c r="D13" s="2" t="s">
        <v>51</v>
      </c>
      <c r="E13" s="2">
        <v>0.9</v>
      </c>
      <c r="F13" s="2">
        <v>2.8</v>
      </c>
      <c r="G13" s="2">
        <v>15.3</v>
      </c>
      <c r="H13" s="2">
        <v>35.200000000000003</v>
      </c>
      <c r="I13" s="2">
        <v>38.5</v>
      </c>
      <c r="J13" s="2">
        <v>7.3</v>
      </c>
      <c r="K13" s="2" t="s">
        <v>84</v>
      </c>
      <c r="L13" s="5">
        <f t="shared" si="1"/>
        <v>22.5</v>
      </c>
      <c r="M13">
        <f t="shared" si="2"/>
        <v>98</v>
      </c>
      <c r="N13">
        <f t="shared" si="3"/>
        <v>688.5</v>
      </c>
      <c r="O13">
        <f t="shared" si="4"/>
        <v>1936.0000000000002</v>
      </c>
      <c r="P13">
        <f t="shared" si="5"/>
        <v>2502.5</v>
      </c>
      <c r="Q13">
        <f t="shared" si="6"/>
        <v>532.9</v>
      </c>
      <c r="R13" s="5">
        <f t="shared" si="0"/>
        <v>5780.4</v>
      </c>
      <c r="S13" s="5">
        <f t="shared" si="7"/>
        <v>57.803999999999995</v>
      </c>
    </row>
    <row r="14" spans="1:19">
      <c r="A14" s="2" t="s">
        <v>52</v>
      </c>
      <c r="B14" s="2" t="s">
        <v>53</v>
      </c>
      <c r="C14" s="2" t="s">
        <v>109</v>
      </c>
      <c r="D14" s="2" t="s">
        <v>53</v>
      </c>
      <c r="E14" s="2">
        <v>0.7</v>
      </c>
      <c r="F14" s="2">
        <v>2.8</v>
      </c>
      <c r="G14" s="2">
        <v>13.8</v>
      </c>
      <c r="H14" s="2">
        <v>32.9</v>
      </c>
      <c r="I14" s="2">
        <v>42.4</v>
      </c>
      <c r="J14" s="2">
        <v>7.4</v>
      </c>
      <c r="K14" s="2" t="s">
        <v>85</v>
      </c>
      <c r="L14" s="5">
        <f t="shared" si="1"/>
        <v>17.5</v>
      </c>
      <c r="M14">
        <f t="shared" si="2"/>
        <v>98</v>
      </c>
      <c r="N14">
        <f t="shared" si="3"/>
        <v>621</v>
      </c>
      <c r="O14">
        <f t="shared" si="4"/>
        <v>1809.5</v>
      </c>
      <c r="P14">
        <f t="shared" si="5"/>
        <v>2756</v>
      </c>
      <c r="Q14">
        <f t="shared" si="6"/>
        <v>540.20000000000005</v>
      </c>
      <c r="R14" s="5">
        <f t="shared" si="0"/>
        <v>5842.2</v>
      </c>
      <c r="S14" s="5">
        <f t="shared" si="7"/>
        <v>58.421999999999997</v>
      </c>
    </row>
    <row r="15" spans="1:19">
      <c r="A15" s="2" t="s">
        <v>54</v>
      </c>
      <c r="B15" s="2" t="s">
        <v>55</v>
      </c>
      <c r="C15" s="2" t="s">
        <v>110</v>
      </c>
      <c r="D15" s="2" t="s">
        <v>55</v>
      </c>
      <c r="E15" s="2">
        <v>0.4</v>
      </c>
      <c r="F15" s="2">
        <v>2.2999999999999998</v>
      </c>
      <c r="G15" s="2">
        <v>13.3</v>
      </c>
      <c r="H15" s="2">
        <v>36.700000000000003</v>
      </c>
      <c r="I15" s="2">
        <v>39.9</v>
      </c>
      <c r="J15" s="2">
        <v>7.4</v>
      </c>
      <c r="K15" s="2" t="s">
        <v>86</v>
      </c>
      <c r="L15" s="5">
        <f t="shared" si="1"/>
        <v>10</v>
      </c>
      <c r="M15">
        <f t="shared" si="2"/>
        <v>80.5</v>
      </c>
      <c r="N15">
        <f t="shared" si="3"/>
        <v>598.5</v>
      </c>
      <c r="O15">
        <f t="shared" si="4"/>
        <v>2018.5000000000002</v>
      </c>
      <c r="P15">
        <f t="shared" si="5"/>
        <v>2593.5</v>
      </c>
      <c r="Q15">
        <f t="shared" si="6"/>
        <v>540.20000000000005</v>
      </c>
      <c r="R15" s="5">
        <f t="shared" si="0"/>
        <v>5841.2</v>
      </c>
      <c r="S15" s="5">
        <f t="shared" si="7"/>
        <v>58.411999999999999</v>
      </c>
    </row>
    <row r="16" spans="1:19">
      <c r="A16" s="2" t="s">
        <v>56</v>
      </c>
      <c r="B16" s="2" t="s">
        <v>57</v>
      </c>
      <c r="C16" s="2" t="s">
        <v>111</v>
      </c>
      <c r="D16" s="2" t="s">
        <v>57</v>
      </c>
      <c r="E16" s="2">
        <v>0.1</v>
      </c>
      <c r="F16" s="2">
        <v>2.2000000000000002</v>
      </c>
      <c r="G16" s="2">
        <v>12.3</v>
      </c>
      <c r="H16" s="2">
        <v>38.4</v>
      </c>
      <c r="I16" s="2">
        <v>39.6</v>
      </c>
      <c r="J16" s="2">
        <v>7.4</v>
      </c>
      <c r="K16" s="2" t="s">
        <v>85</v>
      </c>
      <c r="L16" s="5">
        <f t="shared" si="1"/>
        <v>2.5</v>
      </c>
      <c r="M16">
        <f t="shared" si="2"/>
        <v>77</v>
      </c>
      <c r="N16">
        <f t="shared" si="3"/>
        <v>553.5</v>
      </c>
      <c r="O16">
        <f t="shared" si="4"/>
        <v>2112</v>
      </c>
      <c r="P16">
        <f t="shared" si="5"/>
        <v>2574</v>
      </c>
      <c r="Q16">
        <f t="shared" si="6"/>
        <v>540.20000000000005</v>
      </c>
      <c r="R16" s="5">
        <f t="shared" si="0"/>
        <v>5859.2</v>
      </c>
      <c r="S16" s="5">
        <f t="shared" si="7"/>
        <v>58.591999999999999</v>
      </c>
    </row>
    <row r="17" spans="1:19">
      <c r="A17" s="2" t="s">
        <v>58</v>
      </c>
      <c r="B17" s="2" t="s">
        <v>59</v>
      </c>
      <c r="C17" s="2" t="s">
        <v>112</v>
      </c>
      <c r="D17" s="2" t="s">
        <v>59</v>
      </c>
      <c r="E17" s="2">
        <v>0.3</v>
      </c>
      <c r="F17" s="2">
        <v>1.8</v>
      </c>
      <c r="G17" s="2">
        <v>11.8</v>
      </c>
      <c r="H17" s="2">
        <v>39.5</v>
      </c>
      <c r="I17" s="2">
        <v>38.799999999999997</v>
      </c>
      <c r="J17" s="2">
        <v>7.8</v>
      </c>
      <c r="K17" s="2" t="s">
        <v>87</v>
      </c>
      <c r="L17" s="5">
        <f t="shared" si="1"/>
        <v>7.5</v>
      </c>
      <c r="M17">
        <f t="shared" si="2"/>
        <v>63</v>
      </c>
      <c r="N17">
        <f t="shared" si="3"/>
        <v>531</v>
      </c>
      <c r="O17">
        <f t="shared" si="4"/>
        <v>2172.5</v>
      </c>
      <c r="P17">
        <f t="shared" si="5"/>
        <v>2522</v>
      </c>
      <c r="Q17">
        <f t="shared" si="6"/>
        <v>569.4</v>
      </c>
      <c r="R17" s="5">
        <f t="shared" si="0"/>
        <v>5865.4</v>
      </c>
      <c r="S17" s="5">
        <f t="shared" si="7"/>
        <v>58.653999999999996</v>
      </c>
    </row>
    <row r="18" spans="1:19">
      <c r="A18" s="2" t="s">
        <v>60</v>
      </c>
      <c r="B18" s="2" t="s">
        <v>61</v>
      </c>
      <c r="C18" s="2" t="s">
        <v>113</v>
      </c>
      <c r="D18" s="2" t="s">
        <v>61</v>
      </c>
      <c r="E18" s="2">
        <v>0.3</v>
      </c>
      <c r="F18" s="2">
        <v>1.5</v>
      </c>
      <c r="G18" s="2">
        <v>13.1</v>
      </c>
      <c r="H18" s="2">
        <v>38.700000000000003</v>
      </c>
      <c r="I18" s="2">
        <v>39.4</v>
      </c>
      <c r="J18" s="3">
        <v>7</v>
      </c>
      <c r="K18" s="2" t="s">
        <v>88</v>
      </c>
      <c r="L18" s="5">
        <f t="shared" si="1"/>
        <v>7.5</v>
      </c>
      <c r="M18">
        <f t="shared" si="2"/>
        <v>52.5</v>
      </c>
      <c r="N18">
        <f t="shared" si="3"/>
        <v>589.5</v>
      </c>
      <c r="O18">
        <f t="shared" si="4"/>
        <v>2128.5</v>
      </c>
      <c r="P18">
        <f t="shared" si="5"/>
        <v>2561</v>
      </c>
      <c r="Q18">
        <f t="shared" si="6"/>
        <v>511</v>
      </c>
      <c r="R18" s="5">
        <f t="shared" si="0"/>
        <v>5850</v>
      </c>
      <c r="S18" s="5">
        <f t="shared" si="7"/>
        <v>58.5</v>
      </c>
    </row>
    <row r="19" spans="1:19">
      <c r="A19" s="2" t="s">
        <v>62</v>
      </c>
      <c r="B19" s="2" t="s">
        <v>63</v>
      </c>
      <c r="C19" s="2" t="s">
        <v>114</v>
      </c>
      <c r="D19" s="2" t="s">
        <v>63</v>
      </c>
      <c r="E19" s="2">
        <v>0.5</v>
      </c>
      <c r="F19" s="3">
        <v>2</v>
      </c>
      <c r="G19" s="2">
        <v>10.7</v>
      </c>
      <c r="H19" s="2">
        <v>39.1</v>
      </c>
      <c r="I19" s="3">
        <v>41</v>
      </c>
      <c r="J19" s="2">
        <v>6.7</v>
      </c>
      <c r="K19" s="2" t="s">
        <v>89</v>
      </c>
      <c r="L19" s="5">
        <f t="shared" si="1"/>
        <v>12.5</v>
      </c>
      <c r="M19">
        <f t="shared" si="2"/>
        <v>70</v>
      </c>
      <c r="N19">
        <f t="shared" si="3"/>
        <v>481.49999999999994</v>
      </c>
      <c r="O19">
        <f t="shared" si="4"/>
        <v>2150.5</v>
      </c>
      <c r="P19">
        <f t="shared" si="5"/>
        <v>2665</v>
      </c>
      <c r="Q19">
        <f t="shared" si="6"/>
        <v>489.1</v>
      </c>
      <c r="R19" s="5">
        <f t="shared" si="0"/>
        <v>5868.6</v>
      </c>
      <c r="S19" s="5">
        <f t="shared" si="7"/>
        <v>58.686000000000007</v>
      </c>
    </row>
    <row r="20" spans="1:19">
      <c r="A20" s="2" t="s">
        <v>64</v>
      </c>
      <c r="B20" s="2" t="s">
        <v>65</v>
      </c>
      <c r="C20" s="2" t="s">
        <v>115</v>
      </c>
      <c r="D20" s="2" t="s">
        <v>65</v>
      </c>
      <c r="E20" s="2">
        <v>0.2</v>
      </c>
      <c r="F20" s="2">
        <v>2.9</v>
      </c>
      <c r="G20" s="3">
        <v>9</v>
      </c>
      <c r="H20" s="2">
        <v>40.700000000000003</v>
      </c>
      <c r="I20" s="2">
        <v>40.4</v>
      </c>
      <c r="J20" s="2">
        <v>6.8</v>
      </c>
      <c r="K20" s="2" t="s">
        <v>89</v>
      </c>
      <c r="L20" s="5">
        <f t="shared" si="1"/>
        <v>5</v>
      </c>
      <c r="M20">
        <f t="shared" si="2"/>
        <v>101.5</v>
      </c>
      <c r="N20">
        <f t="shared" si="3"/>
        <v>405</v>
      </c>
      <c r="O20">
        <f t="shared" si="4"/>
        <v>2238.5</v>
      </c>
      <c r="P20">
        <f t="shared" si="5"/>
        <v>2626</v>
      </c>
      <c r="Q20">
        <f t="shared" si="6"/>
        <v>496.4</v>
      </c>
      <c r="R20" s="5">
        <f t="shared" si="0"/>
        <v>5872.4</v>
      </c>
      <c r="S20" s="5">
        <f t="shared" si="7"/>
        <v>58.723999999999997</v>
      </c>
    </row>
    <row r="21" spans="1:19">
      <c r="A21" s="2" t="s">
        <v>66</v>
      </c>
      <c r="B21" s="2" t="s">
        <v>67</v>
      </c>
      <c r="C21" s="2" t="s">
        <v>116</v>
      </c>
      <c r="D21" s="2" t="s">
        <v>67</v>
      </c>
      <c r="E21" s="2">
        <v>0.3</v>
      </c>
      <c r="F21" s="3">
        <v>3</v>
      </c>
      <c r="G21" s="2">
        <v>9.1</v>
      </c>
      <c r="H21" s="2">
        <v>40.299999999999997</v>
      </c>
      <c r="I21" s="2">
        <v>40.6</v>
      </c>
      <c r="J21" s="2">
        <v>6.7</v>
      </c>
      <c r="K21" s="2" t="s">
        <v>90</v>
      </c>
      <c r="L21" s="5">
        <f t="shared" si="1"/>
        <v>7.5</v>
      </c>
      <c r="M21">
        <f t="shared" si="2"/>
        <v>105</v>
      </c>
      <c r="N21">
        <f t="shared" si="3"/>
        <v>409.5</v>
      </c>
      <c r="O21">
        <f t="shared" si="4"/>
        <v>2216.5</v>
      </c>
      <c r="P21">
        <f t="shared" si="5"/>
        <v>2639</v>
      </c>
      <c r="Q21">
        <f t="shared" si="6"/>
        <v>489.1</v>
      </c>
      <c r="R21" s="5">
        <f t="shared" si="0"/>
        <v>5866.6</v>
      </c>
      <c r="S21" s="5">
        <f t="shared" si="7"/>
        <v>58.666000000000004</v>
      </c>
    </row>
    <row r="22" spans="1:19">
      <c r="A22" s="2" t="s">
        <v>68</v>
      </c>
      <c r="B22" s="2" t="s">
        <v>69</v>
      </c>
      <c r="C22" s="2" t="s">
        <v>117</v>
      </c>
      <c r="D22" s="2" t="s">
        <v>69</v>
      </c>
      <c r="E22" s="2">
        <v>0.4</v>
      </c>
      <c r="F22" s="2">
        <v>2.7</v>
      </c>
      <c r="G22" s="2">
        <v>9.8000000000000007</v>
      </c>
      <c r="H22" s="2">
        <v>40.1</v>
      </c>
      <c r="I22" s="2">
        <v>40.200000000000003</v>
      </c>
      <c r="J22" s="2">
        <v>6.8</v>
      </c>
      <c r="K22" s="2" t="s">
        <v>91</v>
      </c>
      <c r="L22" s="5">
        <f t="shared" si="1"/>
        <v>10</v>
      </c>
      <c r="M22">
        <f t="shared" si="2"/>
        <v>94.5</v>
      </c>
      <c r="N22">
        <f t="shared" si="3"/>
        <v>441.00000000000006</v>
      </c>
      <c r="O22">
        <f t="shared" si="4"/>
        <v>2205.5</v>
      </c>
      <c r="P22">
        <f t="shared" si="5"/>
        <v>2613</v>
      </c>
      <c r="Q22">
        <f t="shared" si="6"/>
        <v>496.4</v>
      </c>
      <c r="R22" s="5">
        <f t="shared" si="0"/>
        <v>5860.4</v>
      </c>
      <c r="S22" s="5">
        <f t="shared" si="7"/>
        <v>58.603999999999999</v>
      </c>
    </row>
    <row r="23" spans="1:19">
      <c r="A23" s="2" t="s">
        <v>70</v>
      </c>
      <c r="B23" s="2" t="s">
        <v>71</v>
      </c>
      <c r="C23" s="2" t="s">
        <v>118</v>
      </c>
      <c r="D23" s="2" t="s">
        <v>71</v>
      </c>
      <c r="E23" s="2">
        <v>0.3</v>
      </c>
      <c r="F23" s="2">
        <v>2.8</v>
      </c>
      <c r="G23" s="2">
        <v>7.6</v>
      </c>
      <c r="H23" s="3">
        <v>37</v>
      </c>
      <c r="I23" s="2">
        <v>42.8</v>
      </c>
      <c r="J23" s="2">
        <v>9.5</v>
      </c>
      <c r="K23" s="2" t="s">
        <v>92</v>
      </c>
      <c r="L23" s="5">
        <f t="shared" si="1"/>
        <v>7.5</v>
      </c>
      <c r="M23">
        <f t="shared" si="2"/>
        <v>98</v>
      </c>
      <c r="N23">
        <f t="shared" si="3"/>
        <v>342</v>
      </c>
      <c r="O23">
        <f t="shared" si="4"/>
        <v>2035</v>
      </c>
      <c r="P23">
        <f t="shared" si="5"/>
        <v>2782</v>
      </c>
      <c r="Q23">
        <f t="shared" si="6"/>
        <v>693.5</v>
      </c>
      <c r="R23" s="5">
        <f t="shared" si="0"/>
        <v>5958</v>
      </c>
      <c r="S23" s="5">
        <f t="shared" si="7"/>
        <v>59.58</v>
      </c>
    </row>
    <row r="24" spans="1:19">
      <c r="A24" s="2" t="s">
        <v>72</v>
      </c>
      <c r="B24" s="2" t="s">
        <v>73</v>
      </c>
      <c r="C24" s="2" t="s">
        <v>119</v>
      </c>
      <c r="D24" s="2" t="s">
        <v>73</v>
      </c>
      <c r="E24" s="2">
        <v>0.4</v>
      </c>
      <c r="F24" s="2">
        <v>2.9</v>
      </c>
      <c r="G24" s="2">
        <v>7.6</v>
      </c>
      <c r="H24" s="2">
        <v>36.1</v>
      </c>
      <c r="I24" s="2">
        <v>43.6</v>
      </c>
      <c r="J24" s="2">
        <v>9.4</v>
      </c>
      <c r="K24" s="2" t="s">
        <v>92</v>
      </c>
      <c r="L24" s="5">
        <f t="shared" si="1"/>
        <v>10</v>
      </c>
      <c r="M24">
        <f t="shared" si="2"/>
        <v>101.5</v>
      </c>
      <c r="N24">
        <f t="shared" si="3"/>
        <v>342</v>
      </c>
      <c r="O24">
        <f t="shared" si="4"/>
        <v>1985.5</v>
      </c>
      <c r="P24">
        <f t="shared" si="5"/>
        <v>2834</v>
      </c>
      <c r="Q24">
        <f t="shared" si="6"/>
        <v>686.2</v>
      </c>
      <c r="R24" s="5">
        <f t="shared" si="0"/>
        <v>5959.2</v>
      </c>
      <c r="S24" s="5">
        <f t="shared" si="7"/>
        <v>59.591999999999999</v>
      </c>
    </row>
    <row r="25" spans="1:19">
      <c r="A25" s="2" t="s">
        <v>74</v>
      </c>
      <c r="B25" s="2" t="s">
        <v>75</v>
      </c>
      <c r="C25" s="2" t="s">
        <v>120</v>
      </c>
      <c r="D25" s="2" t="s">
        <v>75</v>
      </c>
      <c r="E25" s="2">
        <v>0.4</v>
      </c>
      <c r="F25" s="2">
        <v>2.5</v>
      </c>
      <c r="G25" s="3">
        <v>9</v>
      </c>
      <c r="H25" s="2">
        <v>34.1</v>
      </c>
      <c r="I25" s="2">
        <v>44.6</v>
      </c>
      <c r="J25" s="2">
        <v>9.4</v>
      </c>
      <c r="K25" s="2" t="s">
        <v>93</v>
      </c>
      <c r="L25" s="5">
        <f t="shared" si="1"/>
        <v>10</v>
      </c>
      <c r="M25">
        <f t="shared" si="2"/>
        <v>87.5</v>
      </c>
      <c r="N25">
        <f t="shared" si="3"/>
        <v>405</v>
      </c>
      <c r="O25">
        <f t="shared" si="4"/>
        <v>1875.5</v>
      </c>
      <c r="P25">
        <f t="shared" si="5"/>
        <v>2899</v>
      </c>
      <c r="Q25">
        <f t="shared" si="6"/>
        <v>686.2</v>
      </c>
      <c r="R25" s="5">
        <f t="shared" si="0"/>
        <v>5963.2</v>
      </c>
      <c r="S25" s="5">
        <f t="shared" si="7"/>
        <v>59.631999999999998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opLeftCell="A16" workbookViewId="0">
      <selection activeCell="AE14" sqref="AE14"/>
    </sheetView>
  </sheetViews>
  <sheetFormatPr defaultRowHeight="13.5"/>
  <cols>
    <col min="2" max="2" width="11.125" bestFit="1" customWidth="1"/>
    <col min="3" max="3" width="5.875" bestFit="1" customWidth="1"/>
    <col min="4" max="4" width="4.5" bestFit="1" customWidth="1"/>
    <col min="5" max="5" width="5.875" bestFit="1" customWidth="1"/>
    <col min="6" max="6" width="4.5" bestFit="1" customWidth="1"/>
    <col min="7" max="7" width="5.875" bestFit="1" customWidth="1"/>
    <col min="8" max="8" width="4.5" bestFit="1" customWidth="1"/>
    <col min="9" max="9" width="5.25" customWidth="1"/>
    <col min="10" max="11" width="3.5" customWidth="1"/>
    <col min="12" max="12" width="4.5" bestFit="1" customWidth="1"/>
    <col min="13" max="14" width="5.875" bestFit="1" customWidth="1"/>
    <col min="15" max="15" width="2.875" bestFit="1" customWidth="1"/>
    <col min="16" max="17" width="3.5" bestFit="1" customWidth="1"/>
    <col min="18" max="18" width="3.5" customWidth="1"/>
    <col min="19" max="19" width="2.875" bestFit="1" customWidth="1"/>
    <col min="20" max="20" width="3.5" bestFit="1" customWidth="1"/>
    <col min="21" max="21" width="4.5" bestFit="1" customWidth="1"/>
    <col min="22" max="23" width="5.875" bestFit="1" customWidth="1"/>
    <col min="24" max="24" width="4.5" bestFit="1" customWidth="1"/>
    <col min="25" max="25" width="4.5" customWidth="1"/>
    <col min="26" max="26" width="6.375" customWidth="1"/>
    <col min="27" max="27" width="7.25" customWidth="1"/>
  </cols>
  <sheetData>
    <row r="1" spans="1:27">
      <c r="A1" s="59" t="s">
        <v>193</v>
      </c>
      <c r="B1" s="59"/>
      <c r="C1" s="60" t="s">
        <v>194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 t="s">
        <v>195</v>
      </c>
      <c r="P1" s="60"/>
      <c r="Q1" s="60"/>
      <c r="R1" s="60"/>
      <c r="S1" s="60"/>
      <c r="T1" s="60"/>
      <c r="U1" s="60"/>
      <c r="V1" s="60"/>
      <c r="W1" s="60"/>
      <c r="X1" s="61" t="s">
        <v>159</v>
      </c>
      <c r="Y1" s="57" t="s">
        <v>196</v>
      </c>
      <c r="Z1" s="57" t="s">
        <v>197</v>
      </c>
      <c r="AA1" s="58" t="s">
        <v>198</v>
      </c>
    </row>
    <row r="2" spans="1:27" ht="89.25" customHeight="1">
      <c r="A2" s="50"/>
      <c r="B2" s="50"/>
      <c r="C2" s="33" t="s">
        <v>199</v>
      </c>
      <c r="D2" s="33" t="s">
        <v>149</v>
      </c>
      <c r="E2" s="33" t="s">
        <v>148</v>
      </c>
      <c r="F2" s="33" t="s">
        <v>200</v>
      </c>
      <c r="G2" s="33" t="s">
        <v>201</v>
      </c>
      <c r="H2" s="33" t="s">
        <v>202</v>
      </c>
      <c r="I2" s="34" t="s">
        <v>203</v>
      </c>
      <c r="J2" s="33" t="s">
        <v>204</v>
      </c>
      <c r="K2" s="33" t="s">
        <v>205</v>
      </c>
      <c r="L2" s="33" t="s">
        <v>144</v>
      </c>
      <c r="M2" s="33" t="s">
        <v>206</v>
      </c>
      <c r="N2" s="33" t="s">
        <v>207</v>
      </c>
      <c r="O2" s="33" t="s">
        <v>199</v>
      </c>
      <c r="P2" s="33" t="s">
        <v>149</v>
      </c>
      <c r="Q2" s="33" t="s">
        <v>148</v>
      </c>
      <c r="R2" s="33" t="s">
        <v>201</v>
      </c>
      <c r="S2" s="33" t="s">
        <v>202</v>
      </c>
      <c r="T2" s="33" t="s">
        <v>208</v>
      </c>
      <c r="U2" s="33" t="s">
        <v>144</v>
      </c>
      <c r="V2" s="33" t="s">
        <v>206</v>
      </c>
      <c r="W2" s="33" t="s">
        <v>207</v>
      </c>
      <c r="X2" s="61"/>
      <c r="Y2" s="57"/>
      <c r="Z2" s="57"/>
      <c r="AA2" s="58"/>
    </row>
    <row r="3" spans="1:27">
      <c r="A3" s="2" t="s">
        <v>0</v>
      </c>
      <c r="B3" s="17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2" t="s">
        <v>2</v>
      </c>
      <c r="B4" s="17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 t="s">
        <v>4</v>
      </c>
      <c r="B5" s="17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" t="s">
        <v>6</v>
      </c>
      <c r="B6" s="17" t="s">
        <v>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>
      <c r="A7" s="2" t="s">
        <v>8</v>
      </c>
      <c r="B7" s="17" t="s">
        <v>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>
      <c r="A8" s="2" t="s">
        <v>10</v>
      </c>
      <c r="B8" s="17" t="s">
        <v>11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>
      <c r="A9" s="2" t="s">
        <v>12</v>
      </c>
      <c r="B9" s="17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>
      <c r="A10" s="2" t="s">
        <v>14</v>
      </c>
      <c r="B10" s="17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>
      <c r="A11" s="2" t="s">
        <v>16</v>
      </c>
      <c r="B11" s="17" t="s">
        <v>17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>
      <c r="A12" s="2" t="s">
        <v>18</v>
      </c>
      <c r="B12" s="17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>
      <c r="A13" s="2" t="s">
        <v>20</v>
      </c>
      <c r="B13" s="17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>
      <c r="A14" s="2" t="s">
        <v>22</v>
      </c>
      <c r="B14" s="17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>
      <c r="A15" s="2" t="s">
        <v>24</v>
      </c>
      <c r="B15" s="17" t="s">
        <v>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>
      <c r="A16" s="2" t="s">
        <v>26</v>
      </c>
      <c r="B16" s="17" t="s">
        <v>27</v>
      </c>
      <c r="C16" s="2">
        <v>415</v>
      </c>
      <c r="D16" s="2">
        <v>541</v>
      </c>
      <c r="E16" s="2"/>
      <c r="F16" s="2">
        <v>301</v>
      </c>
      <c r="G16" s="14">
        <v>3019</v>
      </c>
      <c r="H16" s="2"/>
      <c r="I16" s="2"/>
      <c r="J16" s="2"/>
      <c r="K16" s="2"/>
      <c r="L16" s="2">
        <v>138</v>
      </c>
      <c r="M16" s="14">
        <v>1598</v>
      </c>
      <c r="N16" s="14">
        <v>6012</v>
      </c>
      <c r="O16" s="2"/>
      <c r="P16" s="2"/>
      <c r="Q16" s="2"/>
      <c r="R16" s="2">
        <v>26</v>
      </c>
      <c r="S16" s="2"/>
      <c r="T16" s="2"/>
      <c r="U16" s="2"/>
      <c r="V16" s="14">
        <v>1598</v>
      </c>
      <c r="W16" s="14">
        <v>1624</v>
      </c>
      <c r="X16" s="2">
        <v>265</v>
      </c>
      <c r="Y16" s="3">
        <v>22.7</v>
      </c>
      <c r="Z16" s="2">
        <v>33.9</v>
      </c>
      <c r="AA16" s="3">
        <v>27</v>
      </c>
    </row>
    <row r="17" spans="1:30">
      <c r="A17" s="2" t="s">
        <v>28</v>
      </c>
      <c r="B17" s="17" t="s">
        <v>29</v>
      </c>
      <c r="C17" s="2">
        <v>267</v>
      </c>
      <c r="D17" s="2">
        <v>531</v>
      </c>
      <c r="E17" s="14">
        <v>1979</v>
      </c>
      <c r="F17" s="14"/>
      <c r="G17" s="14"/>
      <c r="H17" s="2">
        <v>25</v>
      </c>
      <c r="I17" s="2"/>
      <c r="J17" s="2"/>
      <c r="K17" s="2">
        <v>9</v>
      </c>
      <c r="L17" s="2">
        <v>90</v>
      </c>
      <c r="M17" s="2">
        <v>837</v>
      </c>
      <c r="N17" s="14">
        <v>3738</v>
      </c>
      <c r="O17" s="2"/>
      <c r="P17" s="2">
        <v>11</v>
      </c>
      <c r="Q17" s="2">
        <v>47</v>
      </c>
      <c r="R17" s="2"/>
      <c r="S17" s="2"/>
      <c r="T17" s="2">
        <v>3</v>
      </c>
      <c r="U17" s="2">
        <v>8</v>
      </c>
      <c r="V17" s="2">
        <v>837</v>
      </c>
      <c r="W17" s="2">
        <v>906</v>
      </c>
      <c r="X17" s="2">
        <v>267</v>
      </c>
      <c r="Y17" s="3">
        <v>14</v>
      </c>
      <c r="Z17" s="2">
        <v>31.4</v>
      </c>
      <c r="AA17" s="2">
        <v>24.2</v>
      </c>
    </row>
    <row r="18" spans="1:30">
      <c r="A18" s="2" t="s">
        <v>30</v>
      </c>
      <c r="B18" s="17" t="s">
        <v>31</v>
      </c>
      <c r="C18" s="2">
        <v>330</v>
      </c>
      <c r="D18" s="2">
        <v>475</v>
      </c>
      <c r="E18" s="14">
        <v>1793</v>
      </c>
      <c r="F18" s="14"/>
      <c r="G18" s="14"/>
      <c r="H18" s="2">
        <v>35</v>
      </c>
      <c r="I18" s="2">
        <v>3</v>
      </c>
      <c r="J18" s="2"/>
      <c r="K18" s="2"/>
      <c r="L18" s="2">
        <v>102</v>
      </c>
      <c r="M18" s="2">
        <v>574</v>
      </c>
      <c r="N18" s="14">
        <v>3312</v>
      </c>
      <c r="O18" s="2"/>
      <c r="P18" s="2"/>
      <c r="Q18" s="2">
        <v>3</v>
      </c>
      <c r="R18" s="2"/>
      <c r="S18" s="2"/>
      <c r="T18" s="2"/>
      <c r="U18" s="2">
        <v>1</v>
      </c>
      <c r="V18" s="2">
        <v>573</v>
      </c>
      <c r="W18" s="2">
        <v>577</v>
      </c>
      <c r="X18" s="2">
        <v>272</v>
      </c>
      <c r="Y18" s="3">
        <v>12.2</v>
      </c>
      <c r="Z18" s="2">
        <v>27.4</v>
      </c>
      <c r="AA18" s="2">
        <v>17.399999999999999</v>
      </c>
    </row>
    <row r="19" spans="1:30">
      <c r="A19" s="2" t="s">
        <v>32</v>
      </c>
      <c r="B19" s="17" t="s">
        <v>33</v>
      </c>
      <c r="C19" s="2">
        <v>358</v>
      </c>
      <c r="D19" s="2">
        <v>466</v>
      </c>
      <c r="E19" s="14">
        <v>2012</v>
      </c>
      <c r="F19" s="14"/>
      <c r="G19" s="14"/>
      <c r="H19" s="2">
        <v>52</v>
      </c>
      <c r="I19" s="2">
        <v>2</v>
      </c>
      <c r="J19" s="2"/>
      <c r="K19" s="2"/>
      <c r="L19" s="2">
        <v>93</v>
      </c>
      <c r="M19" s="2">
        <v>512</v>
      </c>
      <c r="N19" s="14">
        <v>3495</v>
      </c>
      <c r="O19" s="2"/>
      <c r="P19" s="2"/>
      <c r="Q19" s="2">
        <v>2</v>
      </c>
      <c r="R19" s="2"/>
      <c r="S19" s="2"/>
      <c r="T19" s="2"/>
      <c r="U19" s="2">
        <v>512</v>
      </c>
      <c r="V19" s="2"/>
      <c r="W19" s="2">
        <v>514</v>
      </c>
      <c r="X19" s="2">
        <v>272</v>
      </c>
      <c r="Y19" s="3">
        <v>12.8</v>
      </c>
      <c r="Z19" s="2">
        <v>24.9</v>
      </c>
      <c r="AA19" s="2">
        <v>14.7</v>
      </c>
    </row>
    <row r="20" spans="1:30">
      <c r="A20" s="2" t="s">
        <v>34</v>
      </c>
      <c r="B20" s="17" t="s">
        <v>35</v>
      </c>
      <c r="C20" s="2">
        <v>394</v>
      </c>
      <c r="D20" s="2">
        <v>513</v>
      </c>
      <c r="E20" s="14">
        <v>2005</v>
      </c>
      <c r="F20" s="14"/>
      <c r="G20" s="14"/>
      <c r="H20" s="2">
        <v>38</v>
      </c>
      <c r="I20" s="2">
        <v>32</v>
      </c>
      <c r="J20" s="2"/>
      <c r="K20" s="2"/>
      <c r="L20" s="2">
        <v>421</v>
      </c>
      <c r="M20" s="2"/>
      <c r="N20" s="14">
        <v>3403</v>
      </c>
      <c r="O20" s="2"/>
      <c r="P20" s="2">
        <v>1</v>
      </c>
      <c r="Q20" s="2">
        <v>2</v>
      </c>
      <c r="R20" s="2"/>
      <c r="S20" s="2"/>
      <c r="T20" s="2"/>
      <c r="U20" s="2">
        <v>336</v>
      </c>
      <c r="V20" s="2"/>
      <c r="W20" s="2">
        <v>339</v>
      </c>
      <c r="X20" s="2">
        <v>266</v>
      </c>
      <c r="Y20" s="3">
        <v>12.8</v>
      </c>
      <c r="Z20" s="2">
        <v>21.5</v>
      </c>
      <c r="AA20" s="3">
        <v>10</v>
      </c>
    </row>
    <row r="21" spans="1:30">
      <c r="A21" s="2" t="s">
        <v>36</v>
      </c>
      <c r="B21" s="17" t="s">
        <v>37</v>
      </c>
      <c r="C21" s="2">
        <v>452</v>
      </c>
      <c r="D21" s="2">
        <v>535</v>
      </c>
      <c r="E21" s="14">
        <v>2013</v>
      </c>
      <c r="F21" s="14"/>
      <c r="G21" s="14"/>
      <c r="H21" s="2">
        <v>47</v>
      </c>
      <c r="I21" s="2">
        <v>38</v>
      </c>
      <c r="J21" s="2"/>
      <c r="K21" s="2"/>
      <c r="L21" s="2">
        <v>434</v>
      </c>
      <c r="M21" s="2"/>
      <c r="N21" s="14">
        <v>3519</v>
      </c>
      <c r="O21" s="2"/>
      <c r="P21" s="2">
        <v>1</v>
      </c>
      <c r="Q21" s="2">
        <v>1</v>
      </c>
      <c r="R21" s="2"/>
      <c r="S21" s="2"/>
      <c r="T21" s="2"/>
      <c r="U21" s="2">
        <v>330</v>
      </c>
      <c r="V21" s="2"/>
      <c r="W21" s="2">
        <v>332</v>
      </c>
      <c r="X21" s="2">
        <v>267</v>
      </c>
      <c r="Y21" s="3">
        <v>13.2</v>
      </c>
      <c r="Z21" s="2">
        <v>22.3</v>
      </c>
      <c r="AA21" s="2">
        <v>9.4</v>
      </c>
    </row>
    <row r="22" spans="1:30">
      <c r="A22" s="2" t="s">
        <v>38</v>
      </c>
      <c r="B22" s="17" t="s">
        <v>39</v>
      </c>
      <c r="C22" s="2">
        <v>515</v>
      </c>
      <c r="D22" s="2">
        <v>538</v>
      </c>
      <c r="E22" s="14">
        <v>2017</v>
      </c>
      <c r="F22" s="14"/>
      <c r="G22" s="14"/>
      <c r="H22" s="2">
        <v>49</v>
      </c>
      <c r="I22" s="2">
        <v>34</v>
      </c>
      <c r="J22" s="2"/>
      <c r="K22" s="2"/>
      <c r="L22" s="2">
        <v>421</v>
      </c>
      <c r="M22" s="2"/>
      <c r="N22" s="14">
        <v>3574</v>
      </c>
      <c r="O22" s="2"/>
      <c r="P22" s="2">
        <v>1</v>
      </c>
      <c r="Q22" s="2">
        <v>1</v>
      </c>
      <c r="R22" s="2"/>
      <c r="S22" s="2"/>
      <c r="T22" s="2"/>
      <c r="U22" s="2">
        <v>284</v>
      </c>
      <c r="V22" s="2"/>
      <c r="W22" s="2">
        <v>286</v>
      </c>
      <c r="X22" s="2">
        <v>259</v>
      </c>
      <c r="Y22" s="3">
        <v>13.8</v>
      </c>
      <c r="Z22" s="2">
        <v>22.4</v>
      </c>
      <c r="AA22" s="3">
        <v>8</v>
      </c>
    </row>
    <row r="23" spans="1:30">
      <c r="A23" s="2" t="s">
        <v>40</v>
      </c>
      <c r="B23" s="17" t="s">
        <v>41</v>
      </c>
      <c r="C23" s="2">
        <v>526</v>
      </c>
      <c r="D23" s="2">
        <v>504</v>
      </c>
      <c r="E23" s="14">
        <v>1952</v>
      </c>
      <c r="F23" s="14"/>
      <c r="G23" s="14"/>
      <c r="H23" s="2">
        <v>37</v>
      </c>
      <c r="I23" s="2">
        <v>29</v>
      </c>
      <c r="J23" s="2"/>
      <c r="K23" s="2"/>
      <c r="L23" s="2">
        <v>338</v>
      </c>
      <c r="M23" s="2"/>
      <c r="N23" s="14">
        <v>3386</v>
      </c>
      <c r="O23" s="2"/>
      <c r="P23" s="2"/>
      <c r="Q23" s="2"/>
      <c r="R23" s="2"/>
      <c r="S23" s="2"/>
      <c r="T23" s="2"/>
      <c r="U23" s="2">
        <v>221</v>
      </c>
      <c r="V23" s="2"/>
      <c r="W23" s="2">
        <v>221</v>
      </c>
      <c r="X23" s="2">
        <v>249</v>
      </c>
      <c r="Y23" s="3">
        <v>13.6</v>
      </c>
      <c r="Z23" s="2">
        <v>22.1</v>
      </c>
      <c r="AA23" s="2">
        <v>6.5</v>
      </c>
    </row>
    <row r="24" spans="1:30">
      <c r="A24" s="2" t="s">
        <v>42</v>
      </c>
      <c r="B24" s="17" t="s">
        <v>43</v>
      </c>
      <c r="C24" s="2">
        <v>533</v>
      </c>
      <c r="D24" s="2">
        <v>548</v>
      </c>
      <c r="E24" s="14">
        <v>1907</v>
      </c>
      <c r="F24" s="14"/>
      <c r="G24" s="14"/>
      <c r="H24" s="2">
        <v>36</v>
      </c>
      <c r="I24" s="2">
        <v>35</v>
      </c>
      <c r="J24" s="2"/>
      <c r="K24" s="2"/>
      <c r="L24" s="2">
        <v>269</v>
      </c>
      <c r="M24" s="2"/>
      <c r="N24" s="14">
        <v>3328</v>
      </c>
      <c r="O24" s="2"/>
      <c r="P24" s="2"/>
      <c r="Q24" s="2"/>
      <c r="R24" s="2"/>
      <c r="S24" s="2"/>
      <c r="T24" s="2"/>
      <c r="U24" s="2">
        <v>224</v>
      </c>
      <c r="V24" s="2"/>
      <c r="W24" s="2">
        <v>224</v>
      </c>
      <c r="X24" s="2">
        <v>242</v>
      </c>
      <c r="Y24" s="3">
        <v>13.8</v>
      </c>
      <c r="Z24" s="2">
        <v>22.7</v>
      </c>
      <c r="AA24" s="2">
        <v>6.7</v>
      </c>
    </row>
    <row r="25" spans="1:30">
      <c r="A25" s="2" t="s">
        <v>44</v>
      </c>
      <c r="B25" s="17" t="s">
        <v>45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30">
      <c r="A26" s="2" t="s">
        <v>46</v>
      </c>
      <c r="B26" s="17" t="s">
        <v>47</v>
      </c>
      <c r="C26" s="14">
        <v>1349</v>
      </c>
      <c r="D26" s="14">
        <v>437</v>
      </c>
      <c r="E26" s="14">
        <v>884</v>
      </c>
      <c r="F26" s="14"/>
      <c r="G26" s="14"/>
      <c r="H26" s="14">
        <v>3</v>
      </c>
      <c r="I26" s="14">
        <v>37</v>
      </c>
      <c r="J26" s="14"/>
      <c r="K26" s="14"/>
      <c r="L26" s="14">
        <v>78</v>
      </c>
      <c r="M26" s="14"/>
      <c r="N26" s="14">
        <v>2788</v>
      </c>
      <c r="O26" s="14"/>
      <c r="P26" s="14"/>
      <c r="Q26" s="14"/>
      <c r="R26" s="14"/>
      <c r="S26" s="14"/>
      <c r="T26" s="14"/>
      <c r="U26" s="14">
        <v>5</v>
      </c>
      <c r="V26" s="14"/>
      <c r="W26" s="14">
        <v>5</v>
      </c>
      <c r="X26" s="14">
        <v>266</v>
      </c>
      <c r="Y26" s="3">
        <v>10.5</v>
      </c>
      <c r="Z26" s="2">
        <v>48.6</v>
      </c>
      <c r="AA26" s="2">
        <v>0.18</v>
      </c>
    </row>
    <row r="27" spans="1:30">
      <c r="A27" s="2" t="s">
        <v>48</v>
      </c>
      <c r="B27" s="17" t="s">
        <v>49</v>
      </c>
      <c r="C27" s="14">
        <v>1304</v>
      </c>
      <c r="D27" s="14">
        <v>415</v>
      </c>
      <c r="E27" s="14">
        <v>1025</v>
      </c>
      <c r="F27" s="14"/>
      <c r="G27" s="14"/>
      <c r="H27" s="14">
        <v>46</v>
      </c>
      <c r="I27" s="14">
        <v>22</v>
      </c>
      <c r="J27" s="14"/>
      <c r="K27" s="14"/>
      <c r="L27" s="14">
        <v>12</v>
      </c>
      <c r="M27" s="14"/>
      <c r="N27" s="14">
        <v>2824</v>
      </c>
      <c r="O27" s="2">
        <v>0</v>
      </c>
      <c r="P27" s="2">
        <v>9</v>
      </c>
      <c r="Q27" s="2">
        <v>7</v>
      </c>
      <c r="R27" s="2"/>
      <c r="S27" s="2">
        <v>0</v>
      </c>
      <c r="T27" s="2">
        <v>1</v>
      </c>
      <c r="U27" s="2">
        <v>11</v>
      </c>
      <c r="V27" s="2"/>
      <c r="W27" s="2">
        <v>28</v>
      </c>
      <c r="X27" s="2">
        <v>264</v>
      </c>
      <c r="Y27" s="3">
        <v>10.7</v>
      </c>
      <c r="Z27" s="2">
        <v>47.2</v>
      </c>
      <c r="AA27" s="35">
        <v>0.5</v>
      </c>
    </row>
    <row r="28" spans="1:30">
      <c r="A28" s="2" t="s">
        <v>50</v>
      </c>
      <c r="B28" s="17" t="s">
        <v>51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30">
      <c r="A29" s="2" t="s">
        <v>52</v>
      </c>
      <c r="B29" s="17" t="s">
        <v>53</v>
      </c>
      <c r="C29" s="2">
        <v>904</v>
      </c>
      <c r="D29" s="2">
        <v>311</v>
      </c>
      <c r="E29" s="14">
        <v>1010</v>
      </c>
      <c r="F29" s="14"/>
      <c r="G29" s="14"/>
      <c r="H29" s="2">
        <v>100</v>
      </c>
      <c r="I29" s="2">
        <v>108</v>
      </c>
      <c r="J29" s="2"/>
      <c r="K29" s="2"/>
      <c r="L29" s="2">
        <v>114</v>
      </c>
      <c r="M29" s="2"/>
      <c r="N29" s="14">
        <v>2547</v>
      </c>
      <c r="O29" s="2">
        <v>0</v>
      </c>
      <c r="P29" s="2">
        <v>14</v>
      </c>
      <c r="Q29" s="2">
        <v>1</v>
      </c>
      <c r="R29" s="2"/>
      <c r="S29" s="2">
        <v>0</v>
      </c>
      <c r="T29" s="2">
        <v>0</v>
      </c>
      <c r="U29" s="2">
        <v>6</v>
      </c>
      <c r="V29" s="2"/>
      <c r="W29" s="2">
        <v>21</v>
      </c>
      <c r="X29" s="2">
        <v>263</v>
      </c>
      <c r="Y29" s="2">
        <v>9.6999999999999993</v>
      </c>
      <c r="Z29" s="2">
        <v>36.299999999999997</v>
      </c>
      <c r="AA29" s="2">
        <v>0.82</v>
      </c>
    </row>
    <row r="30" spans="1:30">
      <c r="A30" s="2" t="s">
        <v>54</v>
      </c>
      <c r="B30" s="17" t="s">
        <v>55</v>
      </c>
      <c r="C30" s="2">
        <v>967</v>
      </c>
      <c r="D30" s="2">
        <v>178</v>
      </c>
      <c r="E30" s="2">
        <v>363</v>
      </c>
      <c r="F30" s="2"/>
      <c r="G30" s="2"/>
      <c r="H30" s="2">
        <v>43</v>
      </c>
      <c r="I30" s="2">
        <v>149</v>
      </c>
      <c r="J30" s="2"/>
      <c r="K30" s="2"/>
      <c r="L30" s="2">
        <v>67</v>
      </c>
      <c r="M30" s="2"/>
      <c r="N30" s="14">
        <v>1767</v>
      </c>
      <c r="O30" s="2">
        <v>0</v>
      </c>
      <c r="P30" s="2">
        <v>22</v>
      </c>
      <c r="Q30" s="2">
        <v>2</v>
      </c>
      <c r="R30" s="2"/>
      <c r="S30" s="2">
        <v>0</v>
      </c>
      <c r="T30" s="2">
        <v>0</v>
      </c>
      <c r="U30" s="2">
        <v>2</v>
      </c>
      <c r="V30" s="2"/>
      <c r="W30" s="2">
        <v>26</v>
      </c>
      <c r="X30" s="2">
        <v>212</v>
      </c>
      <c r="Y30" s="2">
        <v>8.3000000000000007</v>
      </c>
      <c r="Z30" s="2">
        <v>56.2</v>
      </c>
      <c r="AA30" s="2">
        <v>1.47</v>
      </c>
    </row>
    <row r="31" spans="1:30">
      <c r="A31" s="2" t="s">
        <v>56</v>
      </c>
      <c r="B31" s="17" t="s">
        <v>57</v>
      </c>
      <c r="C31" s="14">
        <v>1223</v>
      </c>
      <c r="D31" s="2">
        <v>269</v>
      </c>
      <c r="E31" s="2">
        <v>510</v>
      </c>
      <c r="F31" s="2"/>
      <c r="G31" s="2"/>
      <c r="H31" s="2">
        <v>81</v>
      </c>
      <c r="I31" s="2">
        <v>139</v>
      </c>
      <c r="J31" s="2"/>
      <c r="K31" s="2"/>
      <c r="L31" s="14">
        <v>54</v>
      </c>
      <c r="M31" s="14"/>
      <c r="N31" s="14">
        <v>2276</v>
      </c>
      <c r="O31" s="2">
        <v>0</v>
      </c>
      <c r="P31" s="2">
        <v>8</v>
      </c>
      <c r="Q31" s="2">
        <v>3</v>
      </c>
      <c r="R31" s="2"/>
      <c r="S31" s="2">
        <v>0</v>
      </c>
      <c r="T31" s="2">
        <v>0</v>
      </c>
      <c r="U31" s="2">
        <v>19</v>
      </c>
      <c r="V31" s="2"/>
      <c r="W31" s="2">
        <v>30</v>
      </c>
      <c r="X31" s="2">
        <v>212</v>
      </c>
      <c r="Y31" s="3">
        <v>10.7</v>
      </c>
      <c r="Z31" s="2">
        <v>55.1</v>
      </c>
      <c r="AA31" s="2">
        <v>1.32</v>
      </c>
      <c r="AB31" s="36">
        <f>C31+W31</f>
        <v>1253</v>
      </c>
      <c r="AC31" s="25">
        <f>AB31/N31</f>
        <v>0.55052724077328652</v>
      </c>
      <c r="AD31" s="37">
        <f>W31/N31</f>
        <v>1.3181019332161687E-2</v>
      </c>
    </row>
    <row r="32" spans="1:30">
      <c r="A32" s="2" t="s">
        <v>58</v>
      </c>
      <c r="B32" s="17" t="s">
        <v>59</v>
      </c>
      <c r="C32" s="14">
        <v>1405</v>
      </c>
      <c r="D32" s="14">
        <v>320</v>
      </c>
      <c r="E32" s="14">
        <v>653</v>
      </c>
      <c r="F32" s="14"/>
      <c r="G32" s="14"/>
      <c r="H32" s="14">
        <v>81</v>
      </c>
      <c r="I32" s="14">
        <v>165</v>
      </c>
      <c r="J32" s="14"/>
      <c r="K32" s="14"/>
      <c r="L32" s="14">
        <v>80</v>
      </c>
      <c r="M32" s="14"/>
      <c r="N32" s="14">
        <v>2704</v>
      </c>
      <c r="O32" s="2">
        <v>0</v>
      </c>
      <c r="P32" s="2">
        <v>19</v>
      </c>
      <c r="Q32" s="2">
        <v>2</v>
      </c>
      <c r="R32" s="2"/>
      <c r="S32" s="2">
        <v>0</v>
      </c>
      <c r="T32" s="2">
        <v>0</v>
      </c>
      <c r="U32" s="2">
        <v>0</v>
      </c>
      <c r="V32" s="2"/>
      <c r="W32" s="2">
        <v>21</v>
      </c>
      <c r="X32" s="2">
        <v>264</v>
      </c>
      <c r="Y32" s="3">
        <v>10.199999999999999</v>
      </c>
      <c r="Z32" s="2">
        <v>52.7</v>
      </c>
      <c r="AA32" s="2">
        <v>0.78</v>
      </c>
      <c r="AB32" s="36">
        <f t="shared" ref="AB32:AB41" si="0">C32+W32</f>
        <v>1426</v>
      </c>
      <c r="AC32" s="25">
        <f t="shared" ref="AC32:AC41" si="1">AB32/N32</f>
        <v>0.52736686390532539</v>
      </c>
      <c r="AD32" s="37">
        <f t="shared" ref="AD32:AD41" si="2">W32/N32</f>
        <v>7.7662721893491122E-3</v>
      </c>
    </row>
    <row r="33" spans="1:30">
      <c r="A33" s="2" t="s">
        <v>60</v>
      </c>
      <c r="B33" s="17" t="s">
        <v>61</v>
      </c>
      <c r="C33" s="14">
        <v>1314</v>
      </c>
      <c r="D33" s="14">
        <v>362</v>
      </c>
      <c r="E33" s="14">
        <v>403</v>
      </c>
      <c r="F33" s="14"/>
      <c r="G33" s="14"/>
      <c r="H33" s="14">
        <v>67</v>
      </c>
      <c r="I33" s="14">
        <v>125</v>
      </c>
      <c r="J33" s="14"/>
      <c r="K33" s="14"/>
      <c r="L33" s="14">
        <v>120</v>
      </c>
      <c r="M33" s="14"/>
      <c r="N33" s="14">
        <v>2391</v>
      </c>
      <c r="O33" s="2">
        <v>0</v>
      </c>
      <c r="P33" s="2">
        <v>0</v>
      </c>
      <c r="Q33" s="2">
        <v>2</v>
      </c>
      <c r="R33" s="2"/>
      <c r="S33" s="2">
        <v>0</v>
      </c>
      <c r="T33" s="2">
        <v>18</v>
      </c>
      <c r="U33" s="2">
        <v>0</v>
      </c>
      <c r="V33" s="2"/>
      <c r="W33" s="2">
        <v>20</v>
      </c>
      <c r="X33" s="2">
        <v>264</v>
      </c>
      <c r="Y33" s="2">
        <v>9.1</v>
      </c>
      <c r="Z33" s="2">
        <v>55.8</v>
      </c>
      <c r="AA33" s="2">
        <v>0.84</v>
      </c>
      <c r="AB33" s="36">
        <f t="shared" si="0"/>
        <v>1334</v>
      </c>
      <c r="AC33" s="25">
        <f t="shared" si="1"/>
        <v>0.55792555416143874</v>
      </c>
      <c r="AD33" s="37">
        <f t="shared" si="2"/>
        <v>8.3647009619406115E-3</v>
      </c>
    </row>
    <row r="34" spans="1:30">
      <c r="A34" s="2" t="s">
        <v>62</v>
      </c>
      <c r="B34" s="17" t="s">
        <v>63</v>
      </c>
      <c r="C34" s="14">
        <v>1395</v>
      </c>
      <c r="D34" s="14">
        <v>357</v>
      </c>
      <c r="E34" s="14">
        <v>412</v>
      </c>
      <c r="F34" s="14"/>
      <c r="G34" s="14"/>
      <c r="H34" s="14">
        <v>90</v>
      </c>
      <c r="I34" s="14">
        <v>135</v>
      </c>
      <c r="J34" s="14"/>
      <c r="K34" s="14"/>
      <c r="L34" s="14">
        <v>43</v>
      </c>
      <c r="M34" s="14"/>
      <c r="N34" s="14">
        <v>2432</v>
      </c>
      <c r="O34" s="14">
        <v>0</v>
      </c>
      <c r="P34" s="14">
        <v>3</v>
      </c>
      <c r="Q34" s="14">
        <v>3</v>
      </c>
      <c r="R34" s="14"/>
      <c r="S34" s="14">
        <v>0</v>
      </c>
      <c r="T34" s="14">
        <v>0</v>
      </c>
      <c r="U34" s="14">
        <v>7</v>
      </c>
      <c r="V34" s="14"/>
      <c r="W34" s="14">
        <v>13</v>
      </c>
      <c r="X34" s="14">
        <v>265</v>
      </c>
      <c r="Y34" s="14">
        <v>9.1999999999999993</v>
      </c>
      <c r="Z34" s="38">
        <v>57.9</v>
      </c>
      <c r="AA34" s="2">
        <v>0.53</v>
      </c>
      <c r="AB34" s="36">
        <f t="shared" si="0"/>
        <v>1408</v>
      </c>
      <c r="AC34" s="25">
        <f t="shared" si="1"/>
        <v>0.57894736842105265</v>
      </c>
      <c r="AD34" s="37">
        <f t="shared" si="2"/>
        <v>5.3453947368421054E-3</v>
      </c>
    </row>
    <row r="35" spans="1:30">
      <c r="A35" s="2" t="s">
        <v>64</v>
      </c>
      <c r="B35" s="17" t="s">
        <v>65</v>
      </c>
      <c r="C35" s="14">
        <v>1482</v>
      </c>
      <c r="D35" s="2">
        <v>313</v>
      </c>
      <c r="E35" s="2">
        <v>336</v>
      </c>
      <c r="F35" s="2"/>
      <c r="G35" s="2"/>
      <c r="H35" s="2">
        <v>35</v>
      </c>
      <c r="I35" s="2">
        <v>61</v>
      </c>
      <c r="J35" s="2"/>
      <c r="K35" s="2"/>
      <c r="L35" s="2">
        <v>67</v>
      </c>
      <c r="M35" s="2"/>
      <c r="N35" s="14">
        <v>2294</v>
      </c>
      <c r="O35" s="2">
        <v>0</v>
      </c>
      <c r="P35" s="2">
        <v>7</v>
      </c>
      <c r="Q35" s="2">
        <v>0</v>
      </c>
      <c r="R35" s="2"/>
      <c r="S35" s="2">
        <v>0</v>
      </c>
      <c r="T35" s="2">
        <v>0</v>
      </c>
      <c r="U35" s="2">
        <v>7</v>
      </c>
      <c r="V35" s="2"/>
      <c r="W35" s="2">
        <v>14</v>
      </c>
      <c r="X35" s="2">
        <v>268</v>
      </c>
      <c r="Y35" s="2">
        <v>8.6</v>
      </c>
      <c r="Z35" s="2">
        <v>65.2</v>
      </c>
      <c r="AA35" s="2">
        <v>0.61</v>
      </c>
      <c r="AB35" s="36">
        <f t="shared" si="0"/>
        <v>1496</v>
      </c>
      <c r="AC35" s="25">
        <f t="shared" si="1"/>
        <v>0.65213600697471663</v>
      </c>
      <c r="AD35" s="37">
        <f t="shared" si="2"/>
        <v>6.1028770706190059E-3</v>
      </c>
    </row>
    <row r="36" spans="1:30">
      <c r="A36" s="2" t="s">
        <v>66</v>
      </c>
      <c r="B36" s="17" t="s">
        <v>67</v>
      </c>
      <c r="C36" s="14">
        <v>1960</v>
      </c>
      <c r="D36" s="2">
        <v>203</v>
      </c>
      <c r="E36" s="2">
        <v>235</v>
      </c>
      <c r="F36" s="2"/>
      <c r="G36" s="2"/>
      <c r="H36" s="2">
        <v>61</v>
      </c>
      <c r="I36" s="2">
        <v>55</v>
      </c>
      <c r="J36" s="2"/>
      <c r="K36" s="2"/>
      <c r="L36" s="2">
        <v>73</v>
      </c>
      <c r="M36" s="2"/>
      <c r="N36" s="14">
        <v>2587</v>
      </c>
      <c r="O36" s="2">
        <v>0</v>
      </c>
      <c r="P36" s="2">
        <v>6</v>
      </c>
      <c r="Q36" s="2">
        <v>3</v>
      </c>
      <c r="R36" s="2"/>
      <c r="S36" s="2">
        <v>0</v>
      </c>
      <c r="T36" s="2"/>
      <c r="U36" s="2">
        <v>7</v>
      </c>
      <c r="V36" s="2"/>
      <c r="W36" s="2">
        <v>16</v>
      </c>
      <c r="X36" s="2">
        <v>265</v>
      </c>
      <c r="Y36" s="2">
        <v>9.8000000000000007</v>
      </c>
      <c r="Z36" s="2">
        <v>75.8</v>
      </c>
      <c r="AA36" s="2">
        <v>0.62</v>
      </c>
      <c r="AB36" s="36">
        <f t="shared" si="0"/>
        <v>1976</v>
      </c>
      <c r="AC36" s="25">
        <f t="shared" si="1"/>
        <v>0.76381909547738691</v>
      </c>
      <c r="AD36" s="37">
        <f t="shared" si="2"/>
        <v>6.1847700038654809E-3</v>
      </c>
    </row>
    <row r="37" spans="1:30">
      <c r="A37" s="2" t="s">
        <v>68</v>
      </c>
      <c r="B37" s="17" t="s">
        <v>69</v>
      </c>
      <c r="C37" s="14">
        <v>1694</v>
      </c>
      <c r="D37" s="2">
        <v>187</v>
      </c>
      <c r="E37" s="2">
        <v>221</v>
      </c>
      <c r="F37" s="2"/>
      <c r="G37" s="2"/>
      <c r="H37" s="2">
        <v>84</v>
      </c>
      <c r="I37" s="2">
        <v>137</v>
      </c>
      <c r="J37" s="2"/>
      <c r="K37" s="2"/>
      <c r="L37" s="2">
        <v>66</v>
      </c>
      <c r="M37" s="2"/>
      <c r="N37" s="14">
        <v>2389</v>
      </c>
      <c r="O37" s="2">
        <v>5</v>
      </c>
      <c r="P37" s="2">
        <v>2</v>
      </c>
      <c r="Q37" s="2">
        <v>4</v>
      </c>
      <c r="R37" s="2"/>
      <c r="S37" s="2">
        <v>1</v>
      </c>
      <c r="T37" s="2"/>
      <c r="U37" s="2">
        <v>1</v>
      </c>
      <c r="V37" s="2"/>
      <c r="W37" s="2">
        <v>13</v>
      </c>
      <c r="X37" s="2">
        <v>250</v>
      </c>
      <c r="Y37" s="2">
        <v>9.6</v>
      </c>
      <c r="Z37" s="2">
        <v>71.5</v>
      </c>
      <c r="AA37" s="2">
        <v>0.54</v>
      </c>
      <c r="AB37" s="36">
        <f t="shared" si="0"/>
        <v>1707</v>
      </c>
      <c r="AC37" s="25">
        <f t="shared" si="1"/>
        <v>0.71452490581833406</v>
      </c>
      <c r="AD37" s="37">
        <f t="shared" si="2"/>
        <v>5.4416073670992045E-3</v>
      </c>
    </row>
    <row r="38" spans="1:30">
      <c r="A38" s="2" t="s">
        <v>70</v>
      </c>
      <c r="B38" s="17" t="s">
        <v>71</v>
      </c>
      <c r="C38" s="14">
        <v>1694</v>
      </c>
      <c r="D38" s="2">
        <v>255</v>
      </c>
      <c r="E38" s="2">
        <v>141</v>
      </c>
      <c r="F38" s="2"/>
      <c r="G38" s="2"/>
      <c r="H38" s="2">
        <v>71</v>
      </c>
      <c r="I38" s="2">
        <v>82</v>
      </c>
      <c r="J38" s="2"/>
      <c r="K38" s="2"/>
      <c r="L38" s="2">
        <v>92</v>
      </c>
      <c r="M38" s="2"/>
      <c r="N38" s="14">
        <v>2335</v>
      </c>
      <c r="O38" s="2"/>
      <c r="P38" s="2"/>
      <c r="Q38" s="2">
        <v>1</v>
      </c>
      <c r="R38" s="2"/>
      <c r="S38" s="2"/>
      <c r="T38" s="2"/>
      <c r="U38" s="2">
        <v>7</v>
      </c>
      <c r="V38" s="2"/>
      <c r="W38" s="2">
        <v>8</v>
      </c>
      <c r="X38" s="2">
        <v>252</v>
      </c>
      <c r="Y38" s="2">
        <v>9.3000000000000007</v>
      </c>
      <c r="Z38" s="2">
        <v>72.900000000000006</v>
      </c>
      <c r="AA38" s="2">
        <v>0.27</v>
      </c>
      <c r="AB38" s="36">
        <f t="shared" si="0"/>
        <v>1702</v>
      </c>
      <c r="AC38" s="25">
        <f t="shared" si="1"/>
        <v>0.72890792291220552</v>
      </c>
      <c r="AD38" s="37">
        <f t="shared" si="2"/>
        <v>3.4261241970021412E-3</v>
      </c>
    </row>
    <row r="39" spans="1:30">
      <c r="A39" s="2" t="s">
        <v>72</v>
      </c>
      <c r="B39" s="17" t="s">
        <v>73</v>
      </c>
      <c r="C39" s="14">
        <v>1946</v>
      </c>
      <c r="D39" s="14">
        <v>243</v>
      </c>
      <c r="E39" s="14">
        <v>102</v>
      </c>
      <c r="F39" s="14"/>
      <c r="G39" s="14"/>
      <c r="H39" s="14">
        <v>62</v>
      </c>
      <c r="I39" s="14">
        <v>137</v>
      </c>
      <c r="J39" s="14"/>
      <c r="K39" s="14"/>
      <c r="L39" s="14">
        <v>79</v>
      </c>
      <c r="M39" s="14"/>
      <c r="N39" s="14">
        <v>2569</v>
      </c>
      <c r="O39" s="14"/>
      <c r="P39" s="14">
        <v>2</v>
      </c>
      <c r="Q39" s="14">
        <v>2</v>
      </c>
      <c r="R39" s="14"/>
      <c r="S39" s="14">
        <v>1</v>
      </c>
      <c r="T39" s="14"/>
      <c r="U39" s="14">
        <v>6</v>
      </c>
      <c r="V39" s="14"/>
      <c r="W39" s="14">
        <v>11</v>
      </c>
      <c r="X39" s="14">
        <v>259</v>
      </c>
      <c r="Y39" s="2">
        <v>9.9</v>
      </c>
      <c r="Z39" s="2">
        <v>76.2</v>
      </c>
      <c r="AA39" s="2">
        <v>0.43</v>
      </c>
      <c r="AB39" s="36">
        <f t="shared" si="0"/>
        <v>1957</v>
      </c>
      <c r="AC39" s="25">
        <f t="shared" si="1"/>
        <v>0.76177500973141299</v>
      </c>
      <c r="AD39" s="37">
        <f t="shared" si="2"/>
        <v>4.2818217205138186E-3</v>
      </c>
    </row>
    <row r="40" spans="1:30">
      <c r="A40" s="2" t="s">
        <v>74</v>
      </c>
      <c r="B40" s="17" t="s">
        <v>75</v>
      </c>
      <c r="C40" s="14">
        <v>1941</v>
      </c>
      <c r="D40" s="14">
        <v>291</v>
      </c>
      <c r="E40" s="14">
        <v>77</v>
      </c>
      <c r="F40" s="14"/>
      <c r="G40" s="14"/>
      <c r="H40" s="14">
        <v>32</v>
      </c>
      <c r="I40" s="14">
        <v>76</v>
      </c>
      <c r="J40" s="14">
        <v>39</v>
      </c>
      <c r="K40" s="14"/>
      <c r="L40" s="14">
        <v>80</v>
      </c>
      <c r="M40" s="14"/>
      <c r="N40" s="14">
        <v>2536</v>
      </c>
      <c r="O40" s="14"/>
      <c r="P40" s="14">
        <v>2</v>
      </c>
      <c r="Q40" s="14"/>
      <c r="R40" s="14"/>
      <c r="S40" s="14"/>
      <c r="T40" s="14"/>
      <c r="U40" s="14">
        <v>5</v>
      </c>
      <c r="V40" s="14"/>
      <c r="W40" s="14">
        <v>7</v>
      </c>
      <c r="X40" s="14">
        <v>263</v>
      </c>
      <c r="Y40" s="2">
        <v>9.6</v>
      </c>
      <c r="Z40" s="2">
        <v>76.8</v>
      </c>
      <c r="AA40" s="2">
        <v>0.28000000000000003</v>
      </c>
      <c r="AB40" s="36">
        <f t="shared" si="0"/>
        <v>1948</v>
      </c>
      <c r="AC40" s="25">
        <f t="shared" si="1"/>
        <v>0.76813880126182965</v>
      </c>
      <c r="AD40" s="37">
        <f t="shared" si="2"/>
        <v>2.7602523659305996E-3</v>
      </c>
    </row>
    <row r="41" spans="1:30">
      <c r="A41" s="2" t="s">
        <v>76</v>
      </c>
      <c r="B41" s="17" t="s">
        <v>77</v>
      </c>
      <c r="C41" s="14">
        <v>2181</v>
      </c>
      <c r="D41" s="14">
        <v>185</v>
      </c>
      <c r="E41" s="14">
        <v>34</v>
      </c>
      <c r="F41" s="14"/>
      <c r="G41" s="14"/>
      <c r="H41" s="14">
        <v>48</v>
      </c>
      <c r="I41" s="14">
        <v>18</v>
      </c>
      <c r="J41" s="14"/>
      <c r="K41" s="14"/>
      <c r="L41" s="14">
        <v>41</v>
      </c>
      <c r="M41" s="14"/>
      <c r="N41" s="14">
        <f>SUM(C41:L41)</f>
        <v>2507</v>
      </c>
      <c r="O41" s="14"/>
      <c r="P41" s="14">
        <v>2</v>
      </c>
      <c r="Q41" s="14">
        <v>2</v>
      </c>
      <c r="R41" s="14"/>
      <c r="S41" s="14">
        <v>1</v>
      </c>
      <c r="T41" s="14"/>
      <c r="U41" s="14">
        <v>4</v>
      </c>
      <c r="V41" s="14"/>
      <c r="W41" s="14">
        <f>SUM(P41:U41)</f>
        <v>9</v>
      </c>
      <c r="X41" s="14">
        <v>260</v>
      </c>
      <c r="Y41" s="2">
        <v>9.6</v>
      </c>
      <c r="Z41" s="3">
        <v>87</v>
      </c>
      <c r="AA41" s="35">
        <v>0.4</v>
      </c>
      <c r="AB41" s="36">
        <f t="shared" si="0"/>
        <v>2190</v>
      </c>
      <c r="AC41" s="25">
        <f t="shared" si="1"/>
        <v>0.87355404866374153</v>
      </c>
      <c r="AD41" s="37">
        <f t="shared" si="2"/>
        <v>3.5899481451934583E-3</v>
      </c>
    </row>
    <row r="42" spans="1:30">
      <c r="A42" s="2" t="s">
        <v>78</v>
      </c>
      <c r="B42" s="17" t="s">
        <v>79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2"/>
      <c r="Z42" s="2"/>
      <c r="AA42" s="2"/>
    </row>
  </sheetData>
  <mergeCells count="7">
    <mergeCell ref="Y1:Y2"/>
    <mergeCell ref="Z1:Z2"/>
    <mergeCell ref="AA1:AA2"/>
    <mergeCell ref="A1:B2"/>
    <mergeCell ref="C1:N1"/>
    <mergeCell ref="O1:W1"/>
    <mergeCell ref="X1:X2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3" workbookViewId="0">
      <selection activeCell="C46" sqref="C46"/>
    </sheetView>
  </sheetViews>
  <sheetFormatPr defaultRowHeight="13.5"/>
  <cols>
    <col min="2" max="2" width="11.125" bestFit="1" customWidth="1"/>
    <col min="3" max="4" width="11" bestFit="1" customWidth="1"/>
    <col min="5" max="5" width="7" bestFit="1" customWidth="1"/>
    <col min="7" max="7" width="11.5" bestFit="1" customWidth="1"/>
  </cols>
  <sheetData>
    <row r="1" spans="1:7">
      <c r="A1" s="62" t="s">
        <v>188</v>
      </c>
      <c r="B1" s="63"/>
      <c r="C1" s="2" t="s">
        <v>189</v>
      </c>
      <c r="D1" s="2" t="s">
        <v>190</v>
      </c>
      <c r="E1" s="2" t="s">
        <v>191</v>
      </c>
      <c r="F1" s="2" t="s">
        <v>180</v>
      </c>
      <c r="G1" s="2" t="s">
        <v>192</v>
      </c>
    </row>
    <row r="2" spans="1:7">
      <c r="A2" s="2" t="s">
        <v>0</v>
      </c>
      <c r="B2" s="2" t="s">
        <v>1</v>
      </c>
      <c r="C2" s="14">
        <v>2367</v>
      </c>
      <c r="D2" s="14">
        <v>5</v>
      </c>
      <c r="E2" s="14">
        <v>453</v>
      </c>
      <c r="F2" s="14">
        <v>2825</v>
      </c>
      <c r="G2" s="2"/>
    </row>
    <row r="3" spans="1:7">
      <c r="A3" s="2" t="s">
        <v>2</v>
      </c>
      <c r="B3" s="2" t="s">
        <v>3</v>
      </c>
      <c r="C3" s="2"/>
      <c r="D3" s="2"/>
      <c r="E3" s="2"/>
      <c r="F3" s="2"/>
      <c r="G3" s="2"/>
    </row>
    <row r="4" spans="1:7">
      <c r="A4" s="2" t="s">
        <v>4</v>
      </c>
      <c r="B4" s="2" t="s">
        <v>5</v>
      </c>
      <c r="C4" s="2"/>
      <c r="D4" s="2"/>
      <c r="E4" s="2"/>
      <c r="F4" s="2"/>
      <c r="G4" s="2"/>
    </row>
    <row r="5" spans="1:7">
      <c r="A5" s="2" t="s">
        <v>6</v>
      </c>
      <c r="B5" s="2" t="s">
        <v>7</v>
      </c>
      <c r="C5" s="2"/>
      <c r="D5" s="2"/>
      <c r="E5" s="2"/>
      <c r="F5" s="2"/>
      <c r="G5" s="2"/>
    </row>
    <row r="6" spans="1:7">
      <c r="A6" s="2" t="s">
        <v>8</v>
      </c>
      <c r="B6" s="2" t="s">
        <v>9</v>
      </c>
      <c r="C6" s="19">
        <v>5467</v>
      </c>
      <c r="D6" s="2">
        <v>12</v>
      </c>
      <c r="E6" s="2">
        <v>1</v>
      </c>
      <c r="F6" s="19">
        <v>5480</v>
      </c>
      <c r="G6" s="2"/>
    </row>
    <row r="7" spans="1:7">
      <c r="A7" s="2" t="s">
        <v>10</v>
      </c>
      <c r="B7" s="2" t="s">
        <v>11</v>
      </c>
      <c r="C7" s="19"/>
      <c r="D7" s="2"/>
      <c r="E7" s="2"/>
      <c r="F7" s="19"/>
      <c r="G7" s="2"/>
    </row>
    <row r="8" spans="1:7">
      <c r="A8" s="2" t="s">
        <v>12</v>
      </c>
      <c r="B8" s="2" t="s">
        <v>13</v>
      </c>
      <c r="C8" s="19"/>
      <c r="D8" s="2"/>
      <c r="E8" s="2"/>
      <c r="F8" s="19"/>
      <c r="G8" s="2"/>
    </row>
    <row r="9" spans="1:7">
      <c r="A9" s="2" t="s">
        <v>14</v>
      </c>
      <c r="B9" s="2" t="s">
        <v>15</v>
      </c>
      <c r="C9" s="19"/>
      <c r="D9" s="2"/>
      <c r="E9" s="2"/>
      <c r="F9" s="19"/>
      <c r="G9" s="2"/>
    </row>
    <row r="10" spans="1:7">
      <c r="A10" s="2" t="s">
        <v>16</v>
      </c>
      <c r="B10" s="2" t="s">
        <v>17</v>
      </c>
      <c r="C10" s="19"/>
      <c r="D10" s="2"/>
      <c r="E10" s="2"/>
      <c r="F10" s="19"/>
      <c r="G10" s="2"/>
    </row>
    <row r="11" spans="1:7">
      <c r="A11" s="2" t="s">
        <v>18</v>
      </c>
      <c r="B11" s="2" t="s">
        <v>19</v>
      </c>
      <c r="C11" s="19">
        <v>4411</v>
      </c>
      <c r="D11" s="2">
        <v>4</v>
      </c>
      <c r="E11" s="2">
        <v>26</v>
      </c>
      <c r="F11" s="14">
        <v>4441</v>
      </c>
      <c r="G11" s="2"/>
    </row>
    <row r="12" spans="1:7">
      <c r="A12" s="2" t="s">
        <v>20</v>
      </c>
      <c r="B12" s="2" t="s">
        <v>21</v>
      </c>
      <c r="C12" s="19"/>
      <c r="D12" s="2"/>
      <c r="E12" s="2"/>
      <c r="F12" s="14"/>
      <c r="G12" s="2"/>
    </row>
    <row r="13" spans="1:7">
      <c r="A13" s="2" t="s">
        <v>22</v>
      </c>
      <c r="B13" s="2" t="s">
        <v>23</v>
      </c>
      <c r="C13" s="19"/>
      <c r="D13" s="2"/>
      <c r="E13" s="2"/>
      <c r="F13" s="14"/>
      <c r="G13" s="2"/>
    </row>
    <row r="14" spans="1:7">
      <c r="A14" s="2" t="s">
        <v>24</v>
      </c>
      <c r="B14" s="2" t="s">
        <v>25</v>
      </c>
      <c r="C14" s="19"/>
      <c r="D14" s="2"/>
      <c r="E14" s="2"/>
      <c r="F14" s="14"/>
      <c r="G14" s="2"/>
    </row>
    <row r="15" spans="1:7">
      <c r="A15" s="2" t="s">
        <v>26</v>
      </c>
      <c r="B15" s="2" t="s">
        <v>27</v>
      </c>
      <c r="C15" s="19"/>
      <c r="D15" s="2"/>
      <c r="E15" s="2"/>
      <c r="F15" s="14"/>
      <c r="G15" s="2"/>
    </row>
    <row r="16" spans="1:7">
      <c r="A16" s="2" t="s">
        <v>28</v>
      </c>
      <c r="B16" s="2" t="s">
        <v>29</v>
      </c>
      <c r="C16" s="19">
        <v>5096</v>
      </c>
      <c r="D16" s="2">
        <v>18</v>
      </c>
      <c r="E16" s="2">
        <v>17</v>
      </c>
      <c r="F16" s="19">
        <v>5131</v>
      </c>
      <c r="G16" s="2"/>
    </row>
    <row r="17" spans="1:7">
      <c r="A17" s="2" t="s">
        <v>30</v>
      </c>
      <c r="B17" s="2" t="s">
        <v>31</v>
      </c>
      <c r="C17" s="19">
        <v>5308</v>
      </c>
      <c r="D17" s="2">
        <v>10</v>
      </c>
      <c r="E17" s="2">
        <v>11</v>
      </c>
      <c r="F17" s="19">
        <v>5329</v>
      </c>
      <c r="G17" s="2"/>
    </row>
    <row r="18" spans="1:7">
      <c r="A18" s="2" t="s">
        <v>32</v>
      </c>
      <c r="B18" s="2" t="s">
        <v>33</v>
      </c>
      <c r="C18" s="19">
        <v>4795</v>
      </c>
      <c r="D18" s="2">
        <v>10</v>
      </c>
      <c r="E18" s="2">
        <v>20</v>
      </c>
      <c r="F18" s="19">
        <v>4825</v>
      </c>
      <c r="G18" s="2"/>
    </row>
    <row r="19" spans="1:7">
      <c r="A19" s="2" t="s">
        <v>34</v>
      </c>
      <c r="B19" s="2" t="s">
        <v>35</v>
      </c>
      <c r="C19" s="19">
        <v>4355</v>
      </c>
      <c r="D19" s="2">
        <v>10</v>
      </c>
      <c r="E19" s="2">
        <v>23</v>
      </c>
      <c r="F19" s="19">
        <v>4388</v>
      </c>
      <c r="G19" s="2"/>
    </row>
    <row r="20" spans="1:7">
      <c r="A20" s="2" t="s">
        <v>36</v>
      </c>
      <c r="B20" s="2" t="s">
        <v>37</v>
      </c>
      <c r="C20" s="19">
        <v>4088</v>
      </c>
      <c r="D20" s="2">
        <v>9</v>
      </c>
      <c r="E20" s="2">
        <v>40</v>
      </c>
      <c r="F20" s="19">
        <v>4137</v>
      </c>
      <c r="G20" s="2"/>
    </row>
    <row r="21" spans="1:7">
      <c r="A21" s="2" t="s">
        <v>38</v>
      </c>
      <c r="B21" s="2" t="s">
        <v>39</v>
      </c>
      <c r="C21" s="19">
        <v>4374</v>
      </c>
      <c r="D21" s="2">
        <v>95</v>
      </c>
      <c r="E21" s="2">
        <v>57</v>
      </c>
      <c r="F21" s="19">
        <v>4526</v>
      </c>
      <c r="G21" s="2"/>
    </row>
    <row r="22" spans="1:7">
      <c r="A22" s="2" t="s">
        <v>40</v>
      </c>
      <c r="B22" s="2" t="s">
        <v>41</v>
      </c>
      <c r="C22" s="19">
        <v>5285</v>
      </c>
      <c r="D22" s="2">
        <v>109</v>
      </c>
      <c r="E22" s="2">
        <v>40</v>
      </c>
      <c r="F22" s="19">
        <v>5434</v>
      </c>
      <c r="G22" s="2"/>
    </row>
    <row r="23" spans="1:7">
      <c r="A23" s="2" t="s">
        <v>42</v>
      </c>
      <c r="B23" s="2" t="s">
        <v>43</v>
      </c>
      <c r="C23" s="19">
        <v>7181</v>
      </c>
      <c r="D23" s="2">
        <v>200</v>
      </c>
      <c r="E23" s="2">
        <v>40</v>
      </c>
      <c r="F23" s="19">
        <v>7421</v>
      </c>
      <c r="G23" s="2"/>
    </row>
    <row r="24" spans="1:7">
      <c r="A24" s="2" t="s">
        <v>44</v>
      </c>
      <c r="B24" s="2" t="s">
        <v>45</v>
      </c>
      <c r="C24" s="19">
        <v>7093</v>
      </c>
      <c r="D24" s="2">
        <v>313</v>
      </c>
      <c r="E24" s="2">
        <v>46</v>
      </c>
      <c r="F24" s="19">
        <v>7452</v>
      </c>
      <c r="G24" s="2"/>
    </row>
    <row r="25" spans="1:7">
      <c r="A25" s="2" t="s">
        <v>46</v>
      </c>
      <c r="B25" s="2" t="s">
        <v>47</v>
      </c>
      <c r="C25" s="19">
        <v>6627</v>
      </c>
      <c r="D25" s="2">
        <v>272</v>
      </c>
      <c r="E25" s="2">
        <v>36</v>
      </c>
      <c r="F25" s="19">
        <v>6935</v>
      </c>
      <c r="G25" s="2"/>
    </row>
    <row r="26" spans="1:7">
      <c r="A26" s="2" t="s">
        <v>48</v>
      </c>
      <c r="B26" s="2" t="s">
        <v>49</v>
      </c>
      <c r="C26" s="19">
        <v>5409</v>
      </c>
      <c r="D26" s="2">
        <v>201</v>
      </c>
      <c r="E26" s="2">
        <v>62</v>
      </c>
      <c r="F26" s="19">
        <v>5672</v>
      </c>
      <c r="G26" s="2"/>
    </row>
    <row r="27" spans="1:7">
      <c r="A27" s="2" t="s">
        <v>50</v>
      </c>
      <c r="B27" s="2" t="s">
        <v>51</v>
      </c>
      <c r="C27" s="19">
        <v>5318</v>
      </c>
      <c r="D27" s="2">
        <v>210</v>
      </c>
      <c r="E27" s="2">
        <v>45</v>
      </c>
      <c r="F27" s="19">
        <v>5573</v>
      </c>
      <c r="G27" s="2">
        <v>18.7</v>
      </c>
    </row>
    <row r="28" spans="1:7">
      <c r="A28" s="2" t="s">
        <v>52</v>
      </c>
      <c r="B28" s="2" t="s">
        <v>53</v>
      </c>
      <c r="C28" s="19">
        <v>7626</v>
      </c>
      <c r="D28" s="2">
        <v>335</v>
      </c>
      <c r="E28" s="2">
        <v>85</v>
      </c>
      <c r="F28" s="19">
        <v>8046</v>
      </c>
      <c r="G28" s="3">
        <v>27</v>
      </c>
    </row>
    <row r="29" spans="1:7">
      <c r="A29" s="2" t="s">
        <v>54</v>
      </c>
      <c r="B29" s="2" t="s">
        <v>55</v>
      </c>
      <c r="C29" s="19">
        <v>12282</v>
      </c>
      <c r="D29" s="2">
        <v>260</v>
      </c>
      <c r="E29" s="2">
        <v>104</v>
      </c>
      <c r="F29" s="19">
        <v>12646</v>
      </c>
      <c r="G29" s="2">
        <v>42.3</v>
      </c>
    </row>
    <row r="30" spans="1:7">
      <c r="A30" s="2" t="s">
        <v>56</v>
      </c>
      <c r="B30" s="2" t="s">
        <v>57</v>
      </c>
      <c r="C30" s="19">
        <v>15230</v>
      </c>
      <c r="D30" s="2">
        <v>595</v>
      </c>
      <c r="E30" s="2">
        <v>141</v>
      </c>
      <c r="F30" s="19">
        <v>15966</v>
      </c>
      <c r="G30" s="2">
        <v>53.4</v>
      </c>
    </row>
    <row r="31" spans="1:7">
      <c r="A31" s="2" t="s">
        <v>58</v>
      </c>
      <c r="B31" s="2" t="s">
        <v>59</v>
      </c>
      <c r="C31" s="19">
        <v>13828</v>
      </c>
      <c r="D31" s="2">
        <v>656</v>
      </c>
      <c r="E31" s="2">
        <v>137</v>
      </c>
      <c r="F31" s="19">
        <v>14621</v>
      </c>
      <c r="G31" s="2">
        <v>49.2</v>
      </c>
    </row>
    <row r="32" spans="1:7">
      <c r="A32" s="2" t="s">
        <v>60</v>
      </c>
      <c r="B32" s="2" t="s">
        <v>61</v>
      </c>
      <c r="C32" s="19">
        <v>15283</v>
      </c>
      <c r="D32" s="2">
        <v>615</v>
      </c>
      <c r="E32" s="2">
        <v>174</v>
      </c>
      <c r="F32" s="19">
        <v>16072</v>
      </c>
      <c r="G32" s="2">
        <v>54.3</v>
      </c>
    </row>
    <row r="33" spans="1:7">
      <c r="A33" s="2" t="s">
        <v>62</v>
      </c>
      <c r="B33" s="2" t="s">
        <v>63</v>
      </c>
      <c r="C33" s="19">
        <v>14635</v>
      </c>
      <c r="D33" s="2">
        <v>423</v>
      </c>
      <c r="E33" s="2">
        <v>185</v>
      </c>
      <c r="F33" s="19">
        <v>15243</v>
      </c>
      <c r="G33" s="2">
        <v>51.3</v>
      </c>
    </row>
    <row r="34" spans="1:7">
      <c r="A34" s="2" t="s">
        <v>64</v>
      </c>
      <c r="B34" s="2" t="s">
        <v>65</v>
      </c>
      <c r="C34" s="19">
        <v>14527</v>
      </c>
      <c r="D34" s="2">
        <v>467</v>
      </c>
      <c r="E34" s="2">
        <v>149</v>
      </c>
      <c r="F34" s="19">
        <v>15143</v>
      </c>
      <c r="G34" s="2">
        <v>50.8</v>
      </c>
    </row>
    <row r="35" spans="1:7">
      <c r="A35" s="2" t="s">
        <v>66</v>
      </c>
      <c r="B35" s="2" t="s">
        <v>67</v>
      </c>
      <c r="C35" s="19">
        <v>10819</v>
      </c>
      <c r="D35" s="2">
        <v>562</v>
      </c>
      <c r="E35" s="2">
        <v>151</v>
      </c>
      <c r="F35" s="19">
        <v>11532</v>
      </c>
      <c r="G35" s="2">
        <v>47.1</v>
      </c>
    </row>
    <row r="36" spans="1:7">
      <c r="A36" s="2" t="s">
        <v>68</v>
      </c>
      <c r="B36" s="2" t="s">
        <v>69</v>
      </c>
      <c r="C36" s="19">
        <v>10406</v>
      </c>
      <c r="D36" s="2">
        <v>499</v>
      </c>
      <c r="E36" s="2">
        <v>182</v>
      </c>
      <c r="F36" s="19">
        <v>11087</v>
      </c>
      <c r="G36" s="2">
        <v>45.1</v>
      </c>
    </row>
    <row r="37" spans="1:7">
      <c r="A37" s="2" t="s">
        <v>70</v>
      </c>
      <c r="B37" s="2" t="s">
        <v>71</v>
      </c>
      <c r="C37" s="19">
        <v>9380</v>
      </c>
      <c r="D37" s="2">
        <v>244</v>
      </c>
      <c r="E37" s="2">
        <v>132</v>
      </c>
      <c r="F37" s="19">
        <v>9756</v>
      </c>
      <c r="G37" s="2">
        <v>39.799999999999997</v>
      </c>
    </row>
    <row r="38" spans="1:7">
      <c r="A38" s="2" t="s">
        <v>72</v>
      </c>
      <c r="B38" s="2" t="s">
        <v>73</v>
      </c>
      <c r="C38" s="19">
        <v>9722</v>
      </c>
      <c r="D38" s="2">
        <v>190</v>
      </c>
      <c r="E38" s="2">
        <v>58</v>
      </c>
      <c r="F38" s="19">
        <v>9970</v>
      </c>
      <c r="G38" s="2">
        <v>40.700000000000003</v>
      </c>
    </row>
    <row r="39" spans="1:7">
      <c r="A39" s="2" t="s">
        <v>74</v>
      </c>
      <c r="B39" s="2" t="s">
        <v>75</v>
      </c>
      <c r="C39" s="19">
        <v>9360</v>
      </c>
      <c r="D39" s="2">
        <v>135</v>
      </c>
      <c r="E39" s="2">
        <v>18</v>
      </c>
      <c r="F39" s="19">
        <v>9513</v>
      </c>
      <c r="G39" s="2">
        <v>38.799999999999997</v>
      </c>
    </row>
    <row r="40" spans="1:7">
      <c r="A40" s="2" t="s">
        <v>76</v>
      </c>
      <c r="B40" s="2" t="s">
        <v>77</v>
      </c>
      <c r="C40" s="19">
        <v>4822</v>
      </c>
      <c r="D40" s="2">
        <v>78</v>
      </c>
      <c r="E40" s="2">
        <v>6</v>
      </c>
      <c r="F40" s="19">
        <v>4906</v>
      </c>
      <c r="G40" s="3">
        <v>20</v>
      </c>
    </row>
    <row r="41" spans="1:7">
      <c r="A41" s="2" t="s">
        <v>78</v>
      </c>
      <c r="B41" s="2" t="s">
        <v>79</v>
      </c>
    </row>
  </sheetData>
  <mergeCells count="1">
    <mergeCell ref="A1:B1"/>
  </mergeCells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3" workbookViewId="0">
      <selection activeCell="K48" sqref="K48"/>
    </sheetView>
  </sheetViews>
  <sheetFormatPr defaultRowHeight="13.5"/>
  <cols>
    <col min="2" max="2" width="11.125" bestFit="1" customWidth="1"/>
  </cols>
  <sheetData>
    <row r="1" spans="1:7" ht="40.5">
      <c r="A1" s="56" t="s">
        <v>183</v>
      </c>
      <c r="B1" s="50"/>
      <c r="C1" s="31" t="s">
        <v>184</v>
      </c>
      <c r="D1" s="31" t="s">
        <v>185</v>
      </c>
      <c r="E1" s="31" t="s">
        <v>186</v>
      </c>
      <c r="F1" s="31" t="s">
        <v>187</v>
      </c>
      <c r="G1" s="31" t="s">
        <v>180</v>
      </c>
    </row>
    <row r="2" spans="1:7">
      <c r="A2" s="2" t="s">
        <v>0</v>
      </c>
      <c r="B2" s="2" t="s">
        <v>1</v>
      </c>
      <c r="C2" s="31"/>
      <c r="D2" s="31"/>
      <c r="E2" s="31"/>
      <c r="F2" s="31"/>
      <c r="G2" s="31"/>
    </row>
    <row r="3" spans="1:7">
      <c r="A3" s="2" t="s">
        <v>2</v>
      </c>
      <c r="B3" s="2" t="s">
        <v>3</v>
      </c>
      <c r="C3" s="31"/>
      <c r="D3" s="31"/>
      <c r="E3" s="31"/>
      <c r="F3" s="31"/>
      <c r="G3" s="31"/>
    </row>
    <row r="4" spans="1:7">
      <c r="A4" s="2" t="s">
        <v>4</v>
      </c>
      <c r="B4" s="2" t="s">
        <v>5</v>
      </c>
      <c r="C4" s="31"/>
      <c r="D4" s="31"/>
      <c r="E4" s="31"/>
      <c r="F4" s="31"/>
      <c r="G4" s="31"/>
    </row>
    <row r="5" spans="1:7">
      <c r="A5" s="2" t="s">
        <v>6</v>
      </c>
      <c r="B5" s="2" t="s">
        <v>7</v>
      </c>
      <c r="C5" s="31"/>
      <c r="D5" s="31"/>
      <c r="E5" s="31"/>
      <c r="F5" s="31"/>
      <c r="G5" s="31"/>
    </row>
    <row r="6" spans="1:7">
      <c r="A6" s="2" t="s">
        <v>8</v>
      </c>
      <c r="B6" s="2" t="s">
        <v>9</v>
      </c>
      <c r="C6" s="31"/>
      <c r="D6" s="31"/>
      <c r="E6" s="31"/>
      <c r="F6" s="31"/>
      <c r="G6" s="31"/>
    </row>
    <row r="7" spans="1:7">
      <c r="A7" s="2" t="s">
        <v>10</v>
      </c>
      <c r="B7" s="2" t="s">
        <v>11</v>
      </c>
      <c r="C7" s="31"/>
      <c r="D7" s="31"/>
      <c r="E7" s="31"/>
      <c r="F7" s="31"/>
      <c r="G7" s="31"/>
    </row>
    <row r="8" spans="1:7">
      <c r="A8" s="2" t="s">
        <v>12</v>
      </c>
      <c r="B8" s="2" t="s">
        <v>13</v>
      </c>
      <c r="C8" s="31"/>
      <c r="D8" s="31"/>
      <c r="E8" s="31"/>
      <c r="F8" s="31"/>
      <c r="G8" s="31"/>
    </row>
    <row r="9" spans="1:7">
      <c r="A9" s="2" t="s">
        <v>14</v>
      </c>
      <c r="B9" s="2" t="s">
        <v>15</v>
      </c>
      <c r="C9" s="31"/>
      <c r="D9" s="31"/>
      <c r="E9" s="31"/>
      <c r="F9" s="31"/>
      <c r="G9" s="31"/>
    </row>
    <row r="10" spans="1:7">
      <c r="A10" s="2" t="s">
        <v>16</v>
      </c>
      <c r="B10" s="2" t="s">
        <v>17</v>
      </c>
      <c r="C10" s="31"/>
      <c r="D10" s="31"/>
      <c r="E10" s="31"/>
      <c r="F10" s="31"/>
      <c r="G10" s="31"/>
    </row>
    <row r="11" spans="1:7">
      <c r="A11" s="2" t="s">
        <v>18</v>
      </c>
      <c r="B11" s="2" t="s">
        <v>19</v>
      </c>
      <c r="C11" s="31"/>
      <c r="D11" s="31"/>
      <c r="E11" s="31"/>
      <c r="F11" s="31"/>
      <c r="G11" s="31"/>
    </row>
    <row r="12" spans="1:7">
      <c r="A12" s="2" t="s">
        <v>20</v>
      </c>
      <c r="B12" s="2" t="s">
        <v>21</v>
      </c>
      <c r="C12" s="31"/>
      <c r="D12" s="31"/>
      <c r="E12" s="31"/>
      <c r="F12" s="31"/>
      <c r="G12" s="31"/>
    </row>
    <row r="13" spans="1:7">
      <c r="A13" s="2" t="s">
        <v>22</v>
      </c>
      <c r="B13" s="2" t="s">
        <v>23</v>
      </c>
      <c r="C13" s="31"/>
      <c r="D13" s="31"/>
      <c r="E13" s="31"/>
      <c r="F13" s="31"/>
      <c r="G13" s="31"/>
    </row>
    <row r="14" spans="1:7">
      <c r="A14" s="2" t="s">
        <v>24</v>
      </c>
      <c r="B14" s="2" t="s">
        <v>25</v>
      </c>
      <c r="C14" s="31"/>
      <c r="D14" s="31"/>
      <c r="E14" s="31"/>
      <c r="F14" s="31"/>
      <c r="G14" s="31"/>
    </row>
    <row r="15" spans="1:7">
      <c r="A15" s="2" t="s">
        <v>26</v>
      </c>
      <c r="B15" s="2" t="s">
        <v>27</v>
      </c>
      <c r="C15" s="31"/>
      <c r="D15" s="31"/>
      <c r="E15" s="31"/>
      <c r="F15" s="31"/>
      <c r="G15" s="31"/>
    </row>
    <row r="16" spans="1:7">
      <c r="A16" s="2" t="s">
        <v>28</v>
      </c>
      <c r="B16" s="2" t="s">
        <v>29</v>
      </c>
      <c r="C16" s="31"/>
      <c r="D16" s="31"/>
      <c r="E16" s="31"/>
      <c r="F16" s="31"/>
      <c r="G16" s="31"/>
    </row>
    <row r="17" spans="1:7">
      <c r="A17" s="2" t="s">
        <v>30</v>
      </c>
      <c r="B17" s="2" t="s">
        <v>31</v>
      </c>
      <c r="C17" s="31"/>
      <c r="D17" s="31"/>
      <c r="E17" s="31"/>
      <c r="F17" s="31"/>
      <c r="G17" s="31"/>
    </row>
    <row r="18" spans="1:7">
      <c r="A18" s="2" t="s">
        <v>32</v>
      </c>
      <c r="B18" s="2" t="s">
        <v>33</v>
      </c>
      <c r="C18" s="31"/>
      <c r="D18" s="31"/>
      <c r="E18" s="31"/>
      <c r="F18" s="31"/>
      <c r="G18" s="31"/>
    </row>
    <row r="19" spans="1:7">
      <c r="A19" s="2" t="s">
        <v>34</v>
      </c>
      <c r="B19" s="2" t="s">
        <v>35</v>
      </c>
      <c r="C19" s="32">
        <v>14077</v>
      </c>
      <c r="D19" s="32">
        <v>4044</v>
      </c>
      <c r="E19" s="32">
        <v>635</v>
      </c>
      <c r="F19" s="32"/>
      <c r="G19" s="32">
        <v>18756</v>
      </c>
    </row>
    <row r="20" spans="1:7">
      <c r="A20" s="2" t="s">
        <v>36</v>
      </c>
      <c r="B20" s="2" t="s">
        <v>37</v>
      </c>
      <c r="C20" s="32">
        <v>13748</v>
      </c>
      <c r="D20" s="32">
        <v>4440</v>
      </c>
      <c r="E20" s="32">
        <v>488</v>
      </c>
      <c r="F20" s="32"/>
      <c r="G20" s="32">
        <v>18678</v>
      </c>
    </row>
    <row r="21" spans="1:7">
      <c r="A21" s="2" t="s">
        <v>38</v>
      </c>
      <c r="B21" s="2" t="s">
        <v>39</v>
      </c>
      <c r="C21" s="19">
        <v>14411</v>
      </c>
      <c r="D21" s="19">
        <v>4930</v>
      </c>
      <c r="E21" s="2">
        <v>444</v>
      </c>
      <c r="F21" s="19">
        <v>1079</v>
      </c>
      <c r="G21" s="19">
        <v>20864</v>
      </c>
    </row>
    <row r="22" spans="1:7">
      <c r="A22" s="2" t="s">
        <v>40</v>
      </c>
      <c r="B22" s="2" t="s">
        <v>41</v>
      </c>
      <c r="C22" s="19">
        <v>15729</v>
      </c>
      <c r="D22" s="19">
        <v>4656</v>
      </c>
      <c r="E22" s="2">
        <v>407</v>
      </c>
      <c r="F22" s="19">
        <v>2463</v>
      </c>
      <c r="G22" s="19">
        <v>23255</v>
      </c>
    </row>
    <row r="23" spans="1:7">
      <c r="A23" s="2" t="s">
        <v>42</v>
      </c>
      <c r="B23" s="2" t="s">
        <v>43</v>
      </c>
      <c r="C23" s="19">
        <v>19250</v>
      </c>
      <c r="D23" s="19">
        <v>5802</v>
      </c>
      <c r="E23" s="2">
        <v>589</v>
      </c>
      <c r="F23" s="19">
        <v>2159</v>
      </c>
      <c r="G23" s="19">
        <v>27800</v>
      </c>
    </row>
    <row r="24" spans="1:7">
      <c r="A24" s="2" t="s">
        <v>44</v>
      </c>
      <c r="B24" s="2" t="s">
        <v>45</v>
      </c>
      <c r="C24" s="19">
        <v>21914</v>
      </c>
      <c r="D24" s="19">
        <v>6255</v>
      </c>
      <c r="E24" s="2">
        <v>449</v>
      </c>
      <c r="F24" s="19">
        <v>2007</v>
      </c>
      <c r="G24" s="19">
        <v>30625</v>
      </c>
    </row>
    <row r="25" spans="1:7">
      <c r="A25" s="2" t="s">
        <v>46</v>
      </c>
      <c r="B25" s="2" t="s">
        <v>47</v>
      </c>
      <c r="C25" s="19">
        <v>24363</v>
      </c>
      <c r="D25" s="19">
        <v>6126</v>
      </c>
      <c r="E25" s="2">
        <v>621</v>
      </c>
      <c r="F25" s="19">
        <v>1888</v>
      </c>
      <c r="G25" s="19">
        <v>32998</v>
      </c>
    </row>
    <row r="26" spans="1:7">
      <c r="A26" s="2" t="s">
        <v>48</v>
      </c>
      <c r="B26" s="2" t="s">
        <v>49</v>
      </c>
      <c r="C26" s="19">
        <v>22678</v>
      </c>
      <c r="D26" s="19">
        <v>2224</v>
      </c>
      <c r="E26" s="2">
        <v>562</v>
      </c>
      <c r="F26" s="19">
        <v>1703</v>
      </c>
      <c r="G26" s="19">
        <v>27167</v>
      </c>
    </row>
    <row r="27" spans="1:7">
      <c r="A27" s="2" t="s">
        <v>50</v>
      </c>
      <c r="B27" s="2" t="s">
        <v>51</v>
      </c>
      <c r="C27" s="19">
        <v>26131</v>
      </c>
      <c r="D27" s="19">
        <v>1951</v>
      </c>
      <c r="E27" s="2">
        <v>748</v>
      </c>
      <c r="F27" s="19">
        <v>1056</v>
      </c>
      <c r="G27" s="19">
        <v>29886</v>
      </c>
    </row>
    <row r="28" spans="1:7">
      <c r="A28" s="2" t="s">
        <v>52</v>
      </c>
      <c r="B28" s="2" t="s">
        <v>53</v>
      </c>
      <c r="C28" s="19">
        <v>22642</v>
      </c>
      <c r="D28" s="19">
        <v>2699</v>
      </c>
      <c r="E28" s="2">
        <v>609</v>
      </c>
      <c r="F28" s="19">
        <v>331</v>
      </c>
      <c r="G28" s="19">
        <v>26281</v>
      </c>
    </row>
    <row r="29" spans="1:7">
      <c r="A29" s="2" t="s">
        <v>54</v>
      </c>
      <c r="B29" s="2" t="s">
        <v>55</v>
      </c>
      <c r="C29" s="19">
        <v>27085</v>
      </c>
      <c r="D29" s="19">
        <v>3017</v>
      </c>
      <c r="E29" s="2">
        <v>870</v>
      </c>
      <c r="F29" s="2">
        <v>302</v>
      </c>
      <c r="G29" s="19">
        <v>31274</v>
      </c>
    </row>
    <row r="30" spans="1:7">
      <c r="A30" s="2" t="s">
        <v>56</v>
      </c>
      <c r="B30" s="2" t="s">
        <v>57</v>
      </c>
      <c r="C30" s="19">
        <v>31015</v>
      </c>
      <c r="D30" s="19">
        <v>3084</v>
      </c>
      <c r="E30" s="2">
        <v>806</v>
      </c>
      <c r="F30" s="2">
        <v>437</v>
      </c>
      <c r="G30" s="19">
        <v>35342</v>
      </c>
    </row>
    <row r="31" spans="1:7">
      <c r="A31" s="2" t="s">
        <v>58</v>
      </c>
      <c r="B31" s="2" t="s">
        <v>59</v>
      </c>
      <c r="C31" s="19">
        <v>30259</v>
      </c>
      <c r="D31" s="19">
        <v>4035</v>
      </c>
      <c r="E31" s="19">
        <v>1299</v>
      </c>
      <c r="F31" s="2">
        <v>275</v>
      </c>
      <c r="G31" s="14">
        <v>35868</v>
      </c>
    </row>
    <row r="32" spans="1:7">
      <c r="A32" s="2" t="s">
        <v>60</v>
      </c>
      <c r="B32" s="2" t="s">
        <v>61</v>
      </c>
      <c r="C32" s="19">
        <v>27873</v>
      </c>
      <c r="D32" s="14">
        <v>2808</v>
      </c>
      <c r="E32" s="19">
        <v>1361</v>
      </c>
      <c r="F32" s="2">
        <v>248</v>
      </c>
      <c r="G32" s="19">
        <v>32290</v>
      </c>
    </row>
    <row r="33" spans="1:7">
      <c r="A33" s="2" t="s">
        <v>62</v>
      </c>
      <c r="B33" s="2" t="s">
        <v>63</v>
      </c>
      <c r="C33" s="19">
        <v>26744</v>
      </c>
      <c r="D33" s="19">
        <v>1842</v>
      </c>
      <c r="E33" s="19">
        <v>1312</v>
      </c>
      <c r="F33" s="2">
        <v>401</v>
      </c>
      <c r="G33" s="19">
        <v>30299</v>
      </c>
    </row>
    <row r="34" spans="1:7">
      <c r="A34" s="2" t="s">
        <v>64</v>
      </c>
      <c r="B34" s="2" t="s">
        <v>65</v>
      </c>
      <c r="C34" s="19">
        <v>30387</v>
      </c>
      <c r="D34" s="19">
        <v>2293</v>
      </c>
      <c r="E34" s="14">
        <v>1288</v>
      </c>
      <c r="F34" s="2">
        <v>685</v>
      </c>
      <c r="G34" s="19">
        <v>34653</v>
      </c>
    </row>
    <row r="35" spans="1:7">
      <c r="A35" s="2" t="s">
        <v>66</v>
      </c>
      <c r="B35" s="2" t="s">
        <v>67</v>
      </c>
      <c r="C35" s="19">
        <v>27962</v>
      </c>
      <c r="D35" s="19">
        <v>2370</v>
      </c>
      <c r="E35" s="19">
        <v>1578</v>
      </c>
      <c r="F35" s="2">
        <v>635</v>
      </c>
      <c r="G35" s="19">
        <v>32545</v>
      </c>
    </row>
    <row r="36" spans="1:7">
      <c r="A36" s="2" t="s">
        <v>68</v>
      </c>
      <c r="B36" s="2" t="s">
        <v>69</v>
      </c>
      <c r="C36" s="19">
        <v>24870</v>
      </c>
      <c r="D36" s="19">
        <v>2483</v>
      </c>
      <c r="E36" s="19">
        <v>1391</v>
      </c>
      <c r="F36" s="2">
        <v>330</v>
      </c>
      <c r="G36" s="19">
        <v>29074</v>
      </c>
    </row>
    <row r="37" spans="1:7">
      <c r="A37" s="2" t="s">
        <v>70</v>
      </c>
      <c r="B37" s="2" t="s">
        <v>71</v>
      </c>
      <c r="C37" s="19">
        <v>17129</v>
      </c>
      <c r="D37" s="19">
        <v>8797</v>
      </c>
      <c r="E37" s="19">
        <v>1791</v>
      </c>
      <c r="F37" s="2">
        <v>309</v>
      </c>
      <c r="G37" s="19">
        <v>28026</v>
      </c>
    </row>
    <row r="38" spans="1:7">
      <c r="A38" s="2" t="s">
        <v>72</v>
      </c>
      <c r="B38" s="2" t="s">
        <v>73</v>
      </c>
      <c r="C38" s="19">
        <v>16247</v>
      </c>
      <c r="D38" s="19">
        <v>10604</v>
      </c>
      <c r="E38" s="19">
        <v>2036</v>
      </c>
      <c r="F38" s="2">
        <v>335</v>
      </c>
      <c r="G38" s="14">
        <v>29222</v>
      </c>
    </row>
    <row r="39" spans="1:7">
      <c r="A39" s="2" t="s">
        <v>74</v>
      </c>
      <c r="B39" s="2" t="s">
        <v>75</v>
      </c>
      <c r="C39" s="19">
        <v>12795</v>
      </c>
      <c r="D39" s="19">
        <v>11251</v>
      </c>
      <c r="E39" s="19">
        <v>2540</v>
      </c>
      <c r="F39" s="2">
        <v>207</v>
      </c>
      <c r="G39" s="19">
        <v>26793</v>
      </c>
    </row>
    <row r="40" spans="1:7">
      <c r="A40" s="2" t="s">
        <v>76</v>
      </c>
      <c r="B40" s="2" t="s">
        <v>77</v>
      </c>
      <c r="C40" s="19">
        <v>15442</v>
      </c>
      <c r="D40" s="19">
        <v>20510</v>
      </c>
      <c r="E40" s="19">
        <v>3528</v>
      </c>
      <c r="F40" s="2">
        <v>770</v>
      </c>
      <c r="G40" s="19">
        <v>40250</v>
      </c>
    </row>
    <row r="41" spans="1:7">
      <c r="A41" s="2" t="s">
        <v>78</v>
      </c>
      <c r="B41" s="2" t="s">
        <v>79</v>
      </c>
    </row>
  </sheetData>
  <mergeCells count="1">
    <mergeCell ref="A1:B1"/>
  </mergeCell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U30" sqref="U30"/>
    </sheetView>
  </sheetViews>
  <sheetFormatPr defaultRowHeight="13.5"/>
  <cols>
    <col min="2" max="2" width="11.125" bestFit="1" customWidth="1"/>
    <col min="3" max="3" width="6.875" bestFit="1" customWidth="1"/>
    <col min="4" max="4" width="5.5" bestFit="1" customWidth="1"/>
    <col min="5" max="5" width="6.875" bestFit="1" customWidth="1"/>
    <col min="6" max="6" width="5.625" bestFit="1" customWidth="1"/>
    <col min="7" max="7" width="8.25" bestFit="1" customWidth="1"/>
    <col min="8" max="8" width="5.5" bestFit="1" customWidth="1"/>
    <col min="9" max="9" width="7.375" bestFit="1" customWidth="1"/>
    <col min="10" max="10" width="5.5" bestFit="1" customWidth="1"/>
    <col min="11" max="11" width="6.375" bestFit="1" customWidth="1"/>
    <col min="12" max="12" width="4.875" bestFit="1" customWidth="1"/>
    <col min="13" max="13" width="7.75" bestFit="1" customWidth="1"/>
    <col min="14" max="14" width="4.5" bestFit="1" customWidth="1"/>
    <col min="15" max="15" width="5.875" bestFit="1" customWidth="1"/>
    <col min="16" max="16" width="4.875" bestFit="1" customWidth="1"/>
    <col min="17" max="17" width="7.875" bestFit="1" customWidth="1"/>
    <col min="18" max="18" width="6.25" bestFit="1" customWidth="1"/>
  </cols>
  <sheetData>
    <row r="1" spans="1:18">
      <c r="A1" s="64" t="s">
        <v>172</v>
      </c>
      <c r="B1" s="64"/>
      <c r="C1" s="60" t="s">
        <v>173</v>
      </c>
      <c r="D1" s="60"/>
      <c r="E1" s="65" t="s">
        <v>174</v>
      </c>
      <c r="F1" s="66"/>
      <c r="G1" s="65" t="s">
        <v>175</v>
      </c>
      <c r="H1" s="66"/>
      <c r="I1" s="65" t="s">
        <v>176</v>
      </c>
      <c r="J1" s="66"/>
      <c r="K1" s="71" t="s">
        <v>177</v>
      </c>
      <c r="L1" s="71"/>
      <c r="M1" s="65" t="s">
        <v>178</v>
      </c>
      <c r="N1" s="66"/>
      <c r="O1" s="65" t="s">
        <v>179</v>
      </c>
      <c r="P1" s="66"/>
      <c r="Q1" s="60" t="s">
        <v>180</v>
      </c>
      <c r="R1" s="60"/>
    </row>
    <row r="2" spans="1:18">
      <c r="A2" s="64"/>
      <c r="B2" s="64"/>
      <c r="C2" s="2"/>
      <c r="D2" s="2" t="s">
        <v>181</v>
      </c>
      <c r="E2" s="2"/>
      <c r="F2" s="2" t="s">
        <v>181</v>
      </c>
      <c r="G2" s="2"/>
      <c r="H2" s="2" t="s">
        <v>181</v>
      </c>
      <c r="I2" s="2"/>
      <c r="J2" s="2" t="s">
        <v>181</v>
      </c>
      <c r="K2" s="2"/>
      <c r="L2" s="2" t="s">
        <v>181</v>
      </c>
      <c r="M2" s="2"/>
      <c r="N2" s="2" t="s">
        <v>181</v>
      </c>
      <c r="O2" s="2"/>
      <c r="P2" s="2" t="s">
        <v>181</v>
      </c>
      <c r="Q2" s="2"/>
      <c r="R2" s="2" t="s">
        <v>181</v>
      </c>
    </row>
    <row r="3" spans="1:18">
      <c r="A3" s="2" t="s">
        <v>140</v>
      </c>
      <c r="B3" s="2" t="s">
        <v>141</v>
      </c>
      <c r="C3" s="14">
        <v>7871</v>
      </c>
      <c r="D3" s="2"/>
      <c r="E3" s="14">
        <v>1303</v>
      </c>
      <c r="F3" s="2"/>
      <c r="G3" s="14">
        <v>1765</v>
      </c>
      <c r="H3" s="2"/>
      <c r="I3" s="2"/>
      <c r="J3" s="2"/>
      <c r="K3" s="14">
        <v>2199</v>
      </c>
      <c r="L3" s="2"/>
      <c r="M3" s="14">
        <v>1862</v>
      </c>
      <c r="N3" s="2"/>
      <c r="O3" s="2">
        <v>845</v>
      </c>
      <c r="P3" s="2"/>
      <c r="Q3" s="14">
        <v>15845</v>
      </c>
      <c r="R3" s="2"/>
    </row>
    <row r="4" spans="1:18">
      <c r="A4" s="2" t="s">
        <v>0</v>
      </c>
      <c r="B4" s="2" t="s">
        <v>1</v>
      </c>
      <c r="C4" s="14">
        <v>18682</v>
      </c>
      <c r="D4" s="2">
        <v>36.299999999999997</v>
      </c>
      <c r="E4" s="14">
        <v>4726</v>
      </c>
      <c r="F4" s="2">
        <v>9.1999999999999993</v>
      </c>
      <c r="G4" s="14">
        <v>13587</v>
      </c>
      <c r="H4" s="2">
        <v>26.4</v>
      </c>
      <c r="I4" s="18">
        <v>14471</v>
      </c>
      <c r="J4" s="67"/>
      <c r="K4" s="68"/>
      <c r="L4" s="68"/>
      <c r="M4" s="68"/>
      <c r="N4" s="68"/>
      <c r="O4" s="69"/>
      <c r="P4" s="13">
        <v>28.1</v>
      </c>
      <c r="Q4" s="14">
        <v>51466</v>
      </c>
      <c r="R4" s="2"/>
    </row>
    <row r="5" spans="1:18">
      <c r="A5" s="2" t="s">
        <v>2</v>
      </c>
      <c r="B5" s="2" t="s">
        <v>3</v>
      </c>
      <c r="C5" s="14">
        <v>13878</v>
      </c>
      <c r="D5" s="2"/>
      <c r="E5" s="14">
        <v>3956</v>
      </c>
      <c r="F5" s="2"/>
      <c r="G5" s="14">
        <v>11028</v>
      </c>
      <c r="H5" s="2"/>
      <c r="I5" s="2"/>
      <c r="J5" s="2"/>
      <c r="K5" s="14">
        <v>3500</v>
      </c>
      <c r="L5" s="2"/>
      <c r="M5" s="14">
        <v>8512</v>
      </c>
      <c r="N5" s="2"/>
      <c r="O5" s="14">
        <v>1748</v>
      </c>
      <c r="P5" s="2"/>
      <c r="Q5" s="14">
        <v>42622</v>
      </c>
      <c r="R5" s="2"/>
    </row>
    <row r="6" spans="1:18">
      <c r="A6" s="2" t="s">
        <v>4</v>
      </c>
      <c r="B6" s="2" t="s">
        <v>5</v>
      </c>
      <c r="C6" s="14">
        <v>16620</v>
      </c>
      <c r="D6" s="2"/>
      <c r="E6" s="14">
        <v>4703</v>
      </c>
      <c r="F6" s="2"/>
      <c r="G6" s="14">
        <v>14816</v>
      </c>
      <c r="H6" s="2"/>
      <c r="I6" s="2"/>
      <c r="J6" s="2"/>
      <c r="K6" s="14">
        <v>3392</v>
      </c>
      <c r="L6" s="2"/>
      <c r="M6" s="14">
        <v>14411</v>
      </c>
      <c r="N6" s="2"/>
      <c r="O6" s="14">
        <v>2491</v>
      </c>
      <c r="P6" s="2"/>
      <c r="Q6" s="14">
        <v>56433</v>
      </c>
      <c r="R6" s="2"/>
    </row>
    <row r="7" spans="1:18">
      <c r="A7" s="2" t="s">
        <v>6</v>
      </c>
      <c r="B7" s="2" t="s">
        <v>7</v>
      </c>
      <c r="C7" s="14">
        <v>18449</v>
      </c>
      <c r="D7" s="2"/>
      <c r="E7" s="14">
        <v>6321</v>
      </c>
      <c r="F7" s="2"/>
      <c r="G7" s="14">
        <v>13959</v>
      </c>
      <c r="H7" s="2"/>
      <c r="I7" s="2"/>
      <c r="J7" s="2"/>
      <c r="K7" s="14">
        <v>3137</v>
      </c>
      <c r="L7" s="2"/>
      <c r="M7" s="14">
        <v>17025</v>
      </c>
      <c r="N7" s="2"/>
      <c r="O7" s="14">
        <v>1574</v>
      </c>
      <c r="P7" s="2"/>
      <c r="Q7" s="14">
        <v>60465</v>
      </c>
      <c r="R7" s="2"/>
    </row>
    <row r="8" spans="1:18">
      <c r="A8" s="2" t="s">
        <v>8</v>
      </c>
      <c r="B8" s="2" t="s">
        <v>9</v>
      </c>
      <c r="C8" s="19">
        <v>18547</v>
      </c>
      <c r="D8" s="2"/>
      <c r="E8" s="19">
        <v>7759</v>
      </c>
      <c r="F8" s="2"/>
      <c r="G8" s="14">
        <v>11719</v>
      </c>
      <c r="H8" s="3"/>
      <c r="I8" s="19"/>
      <c r="J8" s="3"/>
      <c r="K8" s="27">
        <v>3352</v>
      </c>
      <c r="L8" s="28"/>
      <c r="M8" s="29">
        <v>30557</v>
      </c>
      <c r="N8" s="28"/>
      <c r="O8" s="29">
        <v>1195</v>
      </c>
      <c r="P8" s="30"/>
      <c r="Q8" s="19">
        <v>73129</v>
      </c>
      <c r="R8" s="3">
        <v>100</v>
      </c>
    </row>
    <row r="9" spans="1:18">
      <c r="A9" s="2" t="s">
        <v>10</v>
      </c>
      <c r="B9" s="2" t="s">
        <v>11</v>
      </c>
      <c r="C9" s="19">
        <v>16638</v>
      </c>
      <c r="D9" s="2"/>
      <c r="E9" s="19">
        <v>7357</v>
      </c>
      <c r="F9" s="2"/>
      <c r="G9" s="14">
        <v>11711</v>
      </c>
      <c r="H9" s="3"/>
      <c r="I9" s="19"/>
      <c r="J9" s="3"/>
      <c r="K9" s="19">
        <v>2854</v>
      </c>
      <c r="L9" s="7"/>
      <c r="M9" s="24">
        <v>34358</v>
      </c>
      <c r="N9" s="7"/>
      <c r="O9" s="24">
        <v>1326</v>
      </c>
      <c r="P9" s="3"/>
      <c r="Q9" s="19">
        <v>74244</v>
      </c>
      <c r="R9" s="3"/>
    </row>
    <row r="10" spans="1:18">
      <c r="A10" s="2" t="s">
        <v>12</v>
      </c>
      <c r="B10" s="2" t="s">
        <v>13</v>
      </c>
      <c r="C10" s="19">
        <v>16605</v>
      </c>
      <c r="D10" s="2"/>
      <c r="E10" s="19">
        <v>8445</v>
      </c>
      <c r="F10" s="2"/>
      <c r="G10" s="14">
        <v>14871</v>
      </c>
      <c r="H10" s="3"/>
      <c r="I10" s="19"/>
      <c r="J10" s="3"/>
      <c r="K10" s="19">
        <v>4035</v>
      </c>
      <c r="L10" s="7"/>
      <c r="M10" s="24">
        <v>25772</v>
      </c>
      <c r="N10" s="7"/>
      <c r="O10" s="24">
        <v>1415</v>
      </c>
      <c r="P10" s="3"/>
      <c r="Q10" s="19">
        <v>71143</v>
      </c>
      <c r="R10" s="3"/>
    </row>
    <row r="11" spans="1:18">
      <c r="A11" s="2" t="s">
        <v>14</v>
      </c>
      <c r="B11" s="2" t="s">
        <v>15</v>
      </c>
      <c r="C11" s="19">
        <v>17542</v>
      </c>
      <c r="D11" s="2"/>
      <c r="E11" s="19">
        <v>8761</v>
      </c>
      <c r="F11" s="2"/>
      <c r="G11" s="19">
        <v>14903</v>
      </c>
      <c r="H11" s="3"/>
      <c r="I11" s="19"/>
      <c r="J11" s="3"/>
      <c r="K11" s="19">
        <v>3900</v>
      </c>
      <c r="L11" s="7"/>
      <c r="M11" s="24">
        <v>21270</v>
      </c>
      <c r="N11" s="7"/>
      <c r="O11" s="24">
        <v>1245</v>
      </c>
      <c r="P11" s="3"/>
      <c r="Q11" s="19">
        <v>67621</v>
      </c>
      <c r="R11" s="3"/>
    </row>
    <row r="12" spans="1:18">
      <c r="A12" s="2" t="s">
        <v>16</v>
      </c>
      <c r="B12" s="2" t="s">
        <v>17</v>
      </c>
      <c r="C12" s="19">
        <v>16885</v>
      </c>
      <c r="D12" s="2"/>
      <c r="E12" s="19">
        <v>8027</v>
      </c>
      <c r="F12" s="2"/>
      <c r="G12" s="19">
        <v>14098</v>
      </c>
      <c r="H12" s="3"/>
      <c r="I12" s="19"/>
      <c r="J12" s="3"/>
      <c r="K12" s="19">
        <v>3274</v>
      </c>
      <c r="L12" s="7"/>
      <c r="M12" s="24">
        <v>19131</v>
      </c>
      <c r="N12" s="7"/>
      <c r="O12" s="24">
        <v>1333</v>
      </c>
      <c r="P12" s="3"/>
      <c r="Q12" s="19">
        <v>62748</v>
      </c>
      <c r="R12" s="3"/>
    </row>
    <row r="13" spans="1:18">
      <c r="A13" s="2" t="s">
        <v>18</v>
      </c>
      <c r="B13" s="2" t="s">
        <v>19</v>
      </c>
      <c r="C13" s="19">
        <v>16459</v>
      </c>
      <c r="D13" s="2">
        <v>25.1</v>
      </c>
      <c r="E13" s="19">
        <v>7269</v>
      </c>
      <c r="F13" s="2">
        <v>11.1</v>
      </c>
      <c r="G13" s="19">
        <v>14980</v>
      </c>
      <c r="H13" s="2">
        <v>22.8</v>
      </c>
      <c r="I13" s="19">
        <v>16113</v>
      </c>
      <c r="J13" s="2">
        <v>24.5</v>
      </c>
      <c r="K13" s="19">
        <v>3839</v>
      </c>
      <c r="L13" s="2">
        <v>5.8</v>
      </c>
      <c r="M13" s="19">
        <v>4864</v>
      </c>
      <c r="N13" s="2">
        <v>7.4</v>
      </c>
      <c r="O13" s="19">
        <v>2174</v>
      </c>
      <c r="P13" s="2">
        <v>3.3</v>
      </c>
      <c r="Q13" s="19">
        <v>65698</v>
      </c>
      <c r="R13" s="3">
        <v>100</v>
      </c>
    </row>
    <row r="14" spans="1:18">
      <c r="A14" s="2" t="s">
        <v>20</v>
      </c>
      <c r="B14" s="2" t="s">
        <v>21</v>
      </c>
      <c r="C14" s="19">
        <v>18089</v>
      </c>
      <c r="D14" s="2"/>
      <c r="E14" s="19">
        <v>8048</v>
      </c>
      <c r="F14" s="2"/>
      <c r="G14" s="19">
        <v>14116</v>
      </c>
      <c r="H14" s="2"/>
      <c r="I14" s="19"/>
      <c r="J14" s="2"/>
      <c r="K14" s="19">
        <v>2875</v>
      </c>
      <c r="L14" s="2"/>
      <c r="M14" s="19">
        <v>18182</v>
      </c>
      <c r="N14" s="2"/>
      <c r="O14" s="19">
        <v>1453</v>
      </c>
      <c r="P14" s="2"/>
      <c r="Q14" s="19">
        <v>62763</v>
      </c>
      <c r="R14" s="3"/>
    </row>
    <row r="15" spans="1:18">
      <c r="A15" s="2" t="s">
        <v>22</v>
      </c>
      <c r="B15" s="2" t="s">
        <v>23</v>
      </c>
      <c r="C15" s="19">
        <v>19367</v>
      </c>
      <c r="D15" s="2"/>
      <c r="E15" s="19">
        <v>8211</v>
      </c>
      <c r="F15" s="2"/>
      <c r="G15" s="19">
        <v>17781</v>
      </c>
      <c r="H15" s="2"/>
      <c r="I15" s="19"/>
      <c r="J15" s="2"/>
      <c r="K15" s="19">
        <v>2680</v>
      </c>
      <c r="L15" s="2"/>
      <c r="M15" s="19">
        <v>16804</v>
      </c>
      <c r="N15" s="2"/>
      <c r="O15" s="19">
        <v>1449</v>
      </c>
      <c r="P15" s="2"/>
      <c r="Q15" s="19">
        <v>66292</v>
      </c>
      <c r="R15" s="3"/>
    </row>
    <row r="16" spans="1:18">
      <c r="A16" s="2" t="s">
        <v>24</v>
      </c>
      <c r="B16" s="2" t="s">
        <v>25</v>
      </c>
      <c r="C16" s="19">
        <v>18267</v>
      </c>
      <c r="D16" s="2"/>
      <c r="E16" s="19">
        <v>9250</v>
      </c>
      <c r="F16" s="2"/>
      <c r="G16" s="19">
        <v>12494</v>
      </c>
      <c r="H16" s="2"/>
      <c r="I16" s="19"/>
      <c r="J16" s="2"/>
      <c r="K16" s="19">
        <v>1859</v>
      </c>
      <c r="L16" s="2"/>
      <c r="M16" s="19">
        <v>18420</v>
      </c>
      <c r="N16" s="2"/>
      <c r="O16" s="19">
        <v>2152</v>
      </c>
      <c r="P16" s="2"/>
      <c r="Q16" s="19">
        <v>62442</v>
      </c>
      <c r="R16" s="3"/>
    </row>
    <row r="17" spans="1:18">
      <c r="A17" s="2" t="s">
        <v>26</v>
      </c>
      <c r="B17" s="2" t="s">
        <v>27</v>
      </c>
      <c r="C17" s="19">
        <v>19145</v>
      </c>
      <c r="D17" s="2"/>
      <c r="E17" s="19">
        <v>9968</v>
      </c>
      <c r="F17" s="2"/>
      <c r="G17" s="19">
        <v>14124</v>
      </c>
      <c r="H17" s="2"/>
      <c r="I17" s="19"/>
      <c r="J17" s="2"/>
      <c r="K17" s="19">
        <v>2008</v>
      </c>
      <c r="L17" s="2"/>
      <c r="M17" s="19">
        <v>14957</v>
      </c>
      <c r="N17" s="2"/>
      <c r="O17" s="19">
        <v>2130</v>
      </c>
      <c r="P17" s="2"/>
      <c r="Q17" s="19">
        <v>62332</v>
      </c>
      <c r="R17" s="3"/>
    </row>
    <row r="18" spans="1:18">
      <c r="A18" s="2" t="s">
        <v>28</v>
      </c>
      <c r="B18" s="2" t="s">
        <v>29</v>
      </c>
      <c r="C18" s="19">
        <v>24707</v>
      </c>
      <c r="D18" s="2">
        <v>35.9</v>
      </c>
      <c r="E18" s="19">
        <v>12805</v>
      </c>
      <c r="F18" s="2">
        <v>18.600000000000001</v>
      </c>
      <c r="G18" s="19">
        <v>15486</v>
      </c>
      <c r="H18" s="2">
        <v>22.5</v>
      </c>
      <c r="I18" s="19">
        <v>7518</v>
      </c>
      <c r="J18" s="2">
        <v>10.9</v>
      </c>
      <c r="K18" s="14">
        <v>2802</v>
      </c>
      <c r="L18" s="2">
        <v>4.0999999999999996</v>
      </c>
      <c r="M18" s="19">
        <v>3570</v>
      </c>
      <c r="N18" s="2">
        <v>5.2</v>
      </c>
      <c r="O18" s="19">
        <v>1925</v>
      </c>
      <c r="P18" s="2">
        <v>2.8</v>
      </c>
      <c r="Q18" s="14">
        <v>68813</v>
      </c>
      <c r="R18" s="3">
        <v>100</v>
      </c>
    </row>
    <row r="19" spans="1:18">
      <c r="A19" s="2" t="s">
        <v>30</v>
      </c>
      <c r="B19" s="2" t="s">
        <v>31</v>
      </c>
      <c r="C19" s="19">
        <v>25839</v>
      </c>
      <c r="D19" s="2"/>
      <c r="E19" s="19">
        <v>12029</v>
      </c>
      <c r="F19" s="2"/>
      <c r="G19" s="19">
        <v>17124</v>
      </c>
      <c r="H19" s="2"/>
      <c r="I19" s="19"/>
      <c r="J19" s="2"/>
      <c r="K19" s="14">
        <v>2906</v>
      </c>
      <c r="L19" s="2"/>
      <c r="M19" s="19">
        <v>10620</v>
      </c>
      <c r="N19" s="2"/>
      <c r="O19" s="19">
        <v>1818</v>
      </c>
      <c r="P19" s="2"/>
      <c r="Q19" s="14">
        <v>70336</v>
      </c>
      <c r="R19" s="3"/>
    </row>
    <row r="20" spans="1:18">
      <c r="A20" s="2" t="s">
        <v>32</v>
      </c>
      <c r="B20" s="2" t="s">
        <v>33</v>
      </c>
      <c r="C20" s="19">
        <v>24805</v>
      </c>
      <c r="D20" s="2"/>
      <c r="E20" s="19">
        <v>13389</v>
      </c>
      <c r="F20" s="2"/>
      <c r="G20" s="19">
        <v>15420</v>
      </c>
      <c r="H20" s="2"/>
      <c r="I20" s="19"/>
      <c r="J20" s="2"/>
      <c r="K20" s="14">
        <v>3273</v>
      </c>
      <c r="L20" s="2"/>
      <c r="M20" s="19">
        <v>11588</v>
      </c>
      <c r="N20" s="2"/>
      <c r="O20" s="19">
        <v>1524</v>
      </c>
      <c r="P20" s="2"/>
      <c r="Q20" s="14">
        <v>69999</v>
      </c>
      <c r="R20" s="3"/>
    </row>
    <row r="21" spans="1:18">
      <c r="A21" s="2" t="s">
        <v>34</v>
      </c>
      <c r="B21" s="2" t="s">
        <v>35</v>
      </c>
      <c r="C21" s="19">
        <v>20864</v>
      </c>
      <c r="D21" s="2">
        <v>31.3</v>
      </c>
      <c r="E21" s="19">
        <v>16640</v>
      </c>
      <c r="F21" s="3">
        <v>25</v>
      </c>
      <c r="G21" s="19">
        <v>13677</v>
      </c>
      <c r="H21" s="2">
        <v>20.6</v>
      </c>
      <c r="I21" s="19">
        <v>7998</v>
      </c>
      <c r="J21" s="3">
        <v>12</v>
      </c>
      <c r="K21" s="14">
        <v>2307</v>
      </c>
      <c r="L21" s="2">
        <v>3.5</v>
      </c>
      <c r="M21" s="19">
        <v>4028</v>
      </c>
      <c r="N21" s="3">
        <v>6</v>
      </c>
      <c r="O21" s="19">
        <v>1072</v>
      </c>
      <c r="P21" s="2">
        <v>1.6</v>
      </c>
      <c r="Q21" s="14">
        <v>66586</v>
      </c>
      <c r="R21" s="3"/>
    </row>
    <row r="22" spans="1:18">
      <c r="A22" s="2" t="s">
        <v>36</v>
      </c>
      <c r="B22" s="2" t="s">
        <v>37</v>
      </c>
      <c r="C22" s="19">
        <v>20254</v>
      </c>
      <c r="D22" s="2">
        <v>32.4</v>
      </c>
      <c r="E22" s="19">
        <v>16275</v>
      </c>
      <c r="F22" s="2">
        <v>26.1</v>
      </c>
      <c r="G22" s="19">
        <v>10470</v>
      </c>
      <c r="H22" s="2">
        <v>16.8</v>
      </c>
      <c r="I22" s="19">
        <v>8170</v>
      </c>
      <c r="J22" s="2">
        <v>13.1</v>
      </c>
      <c r="K22" s="14">
        <v>2498</v>
      </c>
      <c r="L22" s="3">
        <v>4</v>
      </c>
      <c r="M22" s="19">
        <v>3246</v>
      </c>
      <c r="N22" s="2">
        <v>5.2</v>
      </c>
      <c r="O22" s="19">
        <v>1520</v>
      </c>
      <c r="P22" s="2">
        <v>2.4</v>
      </c>
      <c r="Q22" s="14">
        <v>62433</v>
      </c>
      <c r="R22" s="3"/>
    </row>
    <row r="23" spans="1:18">
      <c r="A23" s="2" t="s">
        <v>38</v>
      </c>
      <c r="B23" s="2" t="s">
        <v>39</v>
      </c>
      <c r="C23" s="19">
        <v>22500</v>
      </c>
      <c r="D23" s="2">
        <v>32.5</v>
      </c>
      <c r="E23" s="19">
        <v>18313</v>
      </c>
      <c r="F23" s="2">
        <v>26.5</v>
      </c>
      <c r="G23" s="19">
        <v>11859</v>
      </c>
      <c r="H23" s="2">
        <v>17.2</v>
      </c>
      <c r="I23" s="19">
        <v>9435</v>
      </c>
      <c r="J23" s="2">
        <v>13.6</v>
      </c>
      <c r="K23" s="19">
        <v>2764</v>
      </c>
      <c r="L23" s="3">
        <v>4</v>
      </c>
      <c r="M23" s="19">
        <v>2808</v>
      </c>
      <c r="N23" s="2">
        <v>4.0999999999999996</v>
      </c>
      <c r="O23" s="19">
        <v>1439</v>
      </c>
      <c r="P23" s="2">
        <v>2.1</v>
      </c>
      <c r="Q23" s="19">
        <v>69118</v>
      </c>
      <c r="R23" s="3">
        <v>100</v>
      </c>
    </row>
    <row r="24" spans="1:18">
      <c r="A24" s="2" t="s">
        <v>40</v>
      </c>
      <c r="B24" s="2" t="s">
        <v>41</v>
      </c>
      <c r="C24" s="19">
        <v>24815</v>
      </c>
      <c r="D24" s="2">
        <v>32.6</v>
      </c>
      <c r="E24" s="19">
        <v>20346</v>
      </c>
      <c r="F24" s="2">
        <v>26.7</v>
      </c>
      <c r="G24" s="19">
        <v>14908</v>
      </c>
      <c r="H24" s="2">
        <v>19.600000000000001</v>
      </c>
      <c r="I24" s="19">
        <v>8972</v>
      </c>
      <c r="J24" s="2">
        <v>11.8</v>
      </c>
      <c r="K24" s="19">
        <v>3174</v>
      </c>
      <c r="L24" s="3">
        <v>4.0999999999999996</v>
      </c>
      <c r="M24" s="19">
        <v>2476</v>
      </c>
      <c r="N24" s="2">
        <v>3.2</v>
      </c>
      <c r="O24" s="19">
        <v>1508</v>
      </c>
      <c r="P24" s="3">
        <v>2</v>
      </c>
      <c r="Q24" s="19">
        <v>76202</v>
      </c>
      <c r="R24" s="3"/>
    </row>
    <row r="25" spans="1:18">
      <c r="A25" s="2" t="s">
        <v>42</v>
      </c>
      <c r="B25" s="2" t="s">
        <v>43</v>
      </c>
      <c r="C25" s="19">
        <v>29593</v>
      </c>
      <c r="D25" s="2">
        <v>36.4</v>
      </c>
      <c r="E25" s="19">
        <v>22898</v>
      </c>
      <c r="F25" s="2">
        <v>28.1</v>
      </c>
      <c r="G25" s="19">
        <v>13314</v>
      </c>
      <c r="H25" s="2">
        <v>16.399999999999999</v>
      </c>
      <c r="I25" s="19">
        <v>7953</v>
      </c>
      <c r="J25" s="2">
        <v>9.8000000000000007</v>
      </c>
      <c r="K25" s="19">
        <v>3996</v>
      </c>
      <c r="L25" s="3">
        <v>4.9000000000000004</v>
      </c>
      <c r="M25" s="19">
        <v>2070</v>
      </c>
      <c r="N25" s="2">
        <v>2.5</v>
      </c>
      <c r="O25" s="19">
        <v>1533</v>
      </c>
      <c r="P25" s="2">
        <v>1.9</v>
      </c>
      <c r="Q25" s="19">
        <v>81357</v>
      </c>
      <c r="R25" s="3"/>
    </row>
    <row r="26" spans="1:18">
      <c r="A26" s="2" t="s">
        <v>44</v>
      </c>
      <c r="B26" s="2" t="s">
        <v>45</v>
      </c>
      <c r="C26" s="19">
        <v>32821</v>
      </c>
      <c r="D26" s="2">
        <v>35.700000000000003</v>
      </c>
      <c r="E26" s="19">
        <v>29446</v>
      </c>
      <c r="F26" s="2">
        <v>32.1</v>
      </c>
      <c r="G26" s="19">
        <v>12384</v>
      </c>
      <c r="H26" s="2">
        <v>13.5</v>
      </c>
      <c r="I26" s="19">
        <v>9156</v>
      </c>
      <c r="J26" s="3">
        <v>10</v>
      </c>
      <c r="K26" s="19">
        <v>4303</v>
      </c>
      <c r="L26" s="3">
        <v>4.7</v>
      </c>
      <c r="M26" s="19">
        <v>1920</v>
      </c>
      <c r="N26" s="3">
        <v>2</v>
      </c>
      <c r="O26" s="19">
        <v>1758</v>
      </c>
      <c r="P26" s="2">
        <v>1.9</v>
      </c>
      <c r="Q26" s="19">
        <v>91787</v>
      </c>
      <c r="R26" s="3"/>
    </row>
    <row r="27" spans="1:18">
      <c r="A27" s="2" t="s">
        <v>46</v>
      </c>
      <c r="B27" s="2" t="s">
        <v>47</v>
      </c>
      <c r="C27" s="19">
        <v>35255</v>
      </c>
      <c r="D27" s="2">
        <v>40.200000000000003</v>
      </c>
      <c r="E27" s="19">
        <v>27537</v>
      </c>
      <c r="F27" s="2">
        <v>31.4</v>
      </c>
      <c r="G27" s="19">
        <v>7068</v>
      </c>
      <c r="H27" s="2">
        <v>8.1</v>
      </c>
      <c r="I27" s="19">
        <v>9641</v>
      </c>
      <c r="J27" s="3">
        <v>11</v>
      </c>
      <c r="K27" s="19">
        <v>4749</v>
      </c>
      <c r="L27" s="3">
        <v>5.4</v>
      </c>
      <c r="M27" s="19">
        <v>1867</v>
      </c>
      <c r="N27" s="2">
        <v>2.1</v>
      </c>
      <c r="O27" s="19">
        <v>1575</v>
      </c>
      <c r="P27" s="2">
        <v>1.8</v>
      </c>
      <c r="Q27" s="19">
        <v>87692</v>
      </c>
      <c r="R27" s="3"/>
    </row>
    <row r="28" spans="1:18">
      <c r="A28" s="2" t="s">
        <v>48</v>
      </c>
      <c r="B28" s="2" t="s">
        <v>49</v>
      </c>
      <c r="C28" s="19">
        <v>29351</v>
      </c>
      <c r="D28" s="2">
        <v>34.799999999999997</v>
      </c>
      <c r="E28" s="19">
        <v>28972</v>
      </c>
      <c r="F28" s="2">
        <v>34.4</v>
      </c>
      <c r="G28" s="19">
        <v>7165</v>
      </c>
      <c r="H28" s="2">
        <v>8.5</v>
      </c>
      <c r="I28" s="19">
        <v>9925</v>
      </c>
      <c r="J28" s="2">
        <v>11.8</v>
      </c>
      <c r="K28" s="19">
        <v>4922</v>
      </c>
      <c r="L28" s="2">
        <v>5.8</v>
      </c>
      <c r="M28" s="19">
        <v>2024</v>
      </c>
      <c r="N28" s="2">
        <v>2.4</v>
      </c>
      <c r="O28" s="14">
        <v>1944</v>
      </c>
      <c r="P28" s="2">
        <v>2.2999999999999998</v>
      </c>
      <c r="Q28" s="19">
        <v>84303</v>
      </c>
      <c r="R28" s="3">
        <v>100</v>
      </c>
    </row>
    <row r="29" spans="1:18">
      <c r="A29" s="2" t="s">
        <v>50</v>
      </c>
      <c r="B29" s="2" t="s">
        <v>51</v>
      </c>
      <c r="C29" s="19">
        <v>31902</v>
      </c>
      <c r="D29" s="2">
        <v>36.6</v>
      </c>
      <c r="E29" s="19">
        <v>31053</v>
      </c>
      <c r="F29" s="2">
        <v>35.6</v>
      </c>
      <c r="G29" s="19">
        <v>5974</v>
      </c>
      <c r="H29" s="2">
        <v>6.9</v>
      </c>
      <c r="I29" s="19">
        <v>9689</v>
      </c>
      <c r="J29" s="2">
        <v>11.1</v>
      </c>
      <c r="K29" s="19">
        <v>4915</v>
      </c>
      <c r="L29" s="2">
        <v>5.6</v>
      </c>
      <c r="M29" s="14">
        <v>1898</v>
      </c>
      <c r="N29" s="2">
        <v>2.2000000000000002</v>
      </c>
      <c r="O29" s="19">
        <v>1738</v>
      </c>
      <c r="P29" s="3">
        <v>2</v>
      </c>
      <c r="Q29" s="19">
        <v>87169</v>
      </c>
      <c r="R29" s="3">
        <v>100</v>
      </c>
    </row>
    <row r="30" spans="1:18">
      <c r="A30" s="2" t="s">
        <v>52</v>
      </c>
      <c r="B30" s="2" t="s">
        <v>53</v>
      </c>
      <c r="C30" s="19">
        <v>28618</v>
      </c>
      <c r="D30" s="2">
        <v>29.6</v>
      </c>
      <c r="E30" s="19">
        <v>42252</v>
      </c>
      <c r="F30" s="2">
        <v>43.7</v>
      </c>
      <c r="G30" s="19">
        <v>7328</v>
      </c>
      <c r="H30" s="2">
        <v>7.6</v>
      </c>
      <c r="I30" s="19">
        <v>10250</v>
      </c>
      <c r="J30" s="2">
        <v>10.6</v>
      </c>
      <c r="K30" s="19">
        <v>5200</v>
      </c>
      <c r="L30" s="2">
        <v>5.4</v>
      </c>
      <c r="M30" s="19">
        <v>1491</v>
      </c>
      <c r="N30" s="2">
        <v>1.6</v>
      </c>
      <c r="O30" s="14">
        <v>1498</v>
      </c>
      <c r="P30" s="2">
        <v>1.5</v>
      </c>
      <c r="Q30" s="14">
        <v>96628</v>
      </c>
      <c r="R30" s="3">
        <v>100</v>
      </c>
    </row>
    <row r="31" spans="1:18">
      <c r="A31" s="2" t="s">
        <v>54</v>
      </c>
      <c r="B31" s="2" t="s">
        <v>55</v>
      </c>
      <c r="C31" s="19">
        <v>34062</v>
      </c>
      <c r="D31" s="2">
        <v>32.4</v>
      </c>
      <c r="E31" s="19">
        <v>50100</v>
      </c>
      <c r="F31" s="2">
        <v>47.6</v>
      </c>
      <c r="G31" s="19">
        <v>3704</v>
      </c>
      <c r="H31" s="2">
        <v>3.5</v>
      </c>
      <c r="I31" s="14">
        <v>9288</v>
      </c>
      <c r="J31" s="2">
        <v>8.8000000000000007</v>
      </c>
      <c r="K31" s="19">
        <v>4981</v>
      </c>
      <c r="L31" s="2">
        <v>4.8</v>
      </c>
      <c r="M31" s="19">
        <v>1380</v>
      </c>
      <c r="N31" s="2">
        <v>1.3</v>
      </c>
      <c r="O31" s="19">
        <v>1691</v>
      </c>
      <c r="P31" s="2">
        <v>1.6</v>
      </c>
      <c r="Q31" s="19">
        <v>105206</v>
      </c>
      <c r="R31" s="3">
        <v>100</v>
      </c>
    </row>
    <row r="32" spans="1:18">
      <c r="A32" s="2" t="s">
        <v>56</v>
      </c>
      <c r="B32" s="2" t="s">
        <v>57</v>
      </c>
      <c r="C32" s="19">
        <v>37351</v>
      </c>
      <c r="D32" s="2">
        <v>33.799999999999997</v>
      </c>
      <c r="E32" s="19">
        <v>52960</v>
      </c>
      <c r="F32" s="2">
        <v>47.9</v>
      </c>
      <c r="G32" s="19">
        <v>3316</v>
      </c>
      <c r="H32" s="3">
        <v>3</v>
      </c>
      <c r="I32" s="14">
        <v>8244</v>
      </c>
      <c r="J32" s="2">
        <v>7.5</v>
      </c>
      <c r="K32" s="19">
        <v>5360</v>
      </c>
      <c r="L32" s="2">
        <v>4.9000000000000004</v>
      </c>
      <c r="M32" s="19">
        <v>1652</v>
      </c>
      <c r="N32" s="2">
        <v>1.5</v>
      </c>
      <c r="O32" s="19">
        <v>1611</v>
      </c>
      <c r="P32" s="2">
        <v>1.4</v>
      </c>
      <c r="Q32" s="19">
        <v>110494</v>
      </c>
      <c r="R32" s="3">
        <v>100</v>
      </c>
    </row>
    <row r="33" spans="1:18">
      <c r="A33" s="2" t="s">
        <v>58</v>
      </c>
      <c r="B33" s="2" t="s">
        <v>59</v>
      </c>
      <c r="C33" s="19">
        <v>37498</v>
      </c>
      <c r="D33" s="2">
        <v>33.1</v>
      </c>
      <c r="E33" s="19">
        <v>55963</v>
      </c>
      <c r="F33" s="2">
        <v>49.4</v>
      </c>
      <c r="G33" s="19">
        <v>4161</v>
      </c>
      <c r="H33" s="2">
        <v>3.7</v>
      </c>
      <c r="I33" s="19">
        <v>8636</v>
      </c>
      <c r="J33" s="2">
        <v>7.6</v>
      </c>
      <c r="K33" s="19">
        <v>3749</v>
      </c>
      <c r="L33" s="2">
        <v>3.3</v>
      </c>
      <c r="M33" s="19">
        <v>1294</v>
      </c>
      <c r="N33" s="2">
        <v>1.2</v>
      </c>
      <c r="O33" s="19">
        <v>1910</v>
      </c>
      <c r="P33" s="2">
        <v>1.7</v>
      </c>
      <c r="Q33" s="19">
        <v>113211</v>
      </c>
      <c r="R33" s="3">
        <v>100</v>
      </c>
    </row>
    <row r="34" spans="1:18">
      <c r="A34" s="2" t="s">
        <v>60</v>
      </c>
      <c r="B34" s="2" t="s">
        <v>61</v>
      </c>
      <c r="C34" s="19">
        <v>33284</v>
      </c>
      <c r="D34" s="2">
        <v>29.5</v>
      </c>
      <c r="E34" s="19">
        <v>63982</v>
      </c>
      <c r="F34" s="2">
        <v>56.6</v>
      </c>
      <c r="G34" s="19">
        <v>1934</v>
      </c>
      <c r="H34" s="2">
        <v>1.7</v>
      </c>
      <c r="I34" s="2">
        <v>8738</v>
      </c>
      <c r="J34" s="2">
        <v>7.7</v>
      </c>
      <c r="K34" s="19">
        <v>2619</v>
      </c>
      <c r="L34" s="2">
        <v>2.2999999999999998</v>
      </c>
      <c r="M34" s="2">
        <v>807</v>
      </c>
      <c r="N34" s="2">
        <v>0.7</v>
      </c>
      <c r="O34" s="19">
        <v>1640</v>
      </c>
      <c r="P34" s="2">
        <v>1.5</v>
      </c>
      <c r="Q34" s="19">
        <v>113004</v>
      </c>
      <c r="R34" s="3">
        <v>100</v>
      </c>
    </row>
    <row r="35" spans="1:18">
      <c r="A35" s="2" t="s">
        <v>62</v>
      </c>
      <c r="B35" s="2" t="s">
        <v>63</v>
      </c>
      <c r="C35" s="19">
        <v>31371</v>
      </c>
      <c r="D35" s="2">
        <v>29.3</v>
      </c>
      <c r="E35" s="19">
        <v>62339</v>
      </c>
      <c r="F35" s="2">
        <v>58.3</v>
      </c>
      <c r="G35" s="19">
        <v>1179</v>
      </c>
      <c r="H35" s="2">
        <v>1.1000000000000001</v>
      </c>
      <c r="I35" s="19">
        <v>7491</v>
      </c>
      <c r="J35" s="3">
        <v>7</v>
      </c>
      <c r="K35" s="19">
        <v>2619</v>
      </c>
      <c r="L35" s="2">
        <v>2.4</v>
      </c>
      <c r="M35" s="2">
        <v>729</v>
      </c>
      <c r="N35" s="2">
        <v>0.7</v>
      </c>
      <c r="O35" s="19">
        <v>1269</v>
      </c>
      <c r="P35" s="2">
        <v>1.2</v>
      </c>
      <c r="Q35" s="19">
        <v>106997</v>
      </c>
      <c r="R35" s="3">
        <v>100</v>
      </c>
    </row>
    <row r="36" spans="1:18">
      <c r="A36" s="2" t="s">
        <v>64</v>
      </c>
      <c r="B36" s="2" t="s">
        <v>65</v>
      </c>
      <c r="C36" s="19">
        <v>35554</v>
      </c>
      <c r="D36" s="2">
        <v>31.5</v>
      </c>
      <c r="E36" s="19">
        <v>67447</v>
      </c>
      <c r="F36" s="2">
        <v>59.7</v>
      </c>
      <c r="G36" s="19">
        <v>1921</v>
      </c>
      <c r="H36" s="2">
        <v>1.7</v>
      </c>
      <c r="I36" s="14">
        <v>3680</v>
      </c>
      <c r="J36" s="2">
        <v>3.3</v>
      </c>
      <c r="K36" s="2">
        <v>2648</v>
      </c>
      <c r="L36" s="2">
        <v>2.2999999999999998</v>
      </c>
      <c r="M36" s="2">
        <v>691</v>
      </c>
      <c r="N36" s="2">
        <v>0.6</v>
      </c>
      <c r="O36" s="19">
        <v>1061</v>
      </c>
      <c r="P36" s="2">
        <v>0.9</v>
      </c>
      <c r="Q36" s="19">
        <v>113002</v>
      </c>
      <c r="R36" s="3">
        <v>100</v>
      </c>
    </row>
    <row r="37" spans="1:18">
      <c r="A37" s="2" t="s">
        <v>66</v>
      </c>
      <c r="B37" s="2" t="s">
        <v>67</v>
      </c>
      <c r="C37" s="19">
        <v>33803</v>
      </c>
      <c r="D37" s="2">
        <v>28.8</v>
      </c>
      <c r="E37" s="19">
        <v>73867</v>
      </c>
      <c r="F37" s="2">
        <v>62.9</v>
      </c>
      <c r="G37" s="19">
        <v>2415</v>
      </c>
      <c r="H37" s="2">
        <v>2.1</v>
      </c>
      <c r="I37" s="19">
        <v>2659</v>
      </c>
      <c r="J37" s="2">
        <v>2.2999999999999998</v>
      </c>
      <c r="K37" s="2">
        <v>2885</v>
      </c>
      <c r="L37" s="2">
        <v>2.4</v>
      </c>
      <c r="M37" s="2">
        <v>651</v>
      </c>
      <c r="N37" s="2">
        <v>0.5</v>
      </c>
      <c r="O37" s="19">
        <v>1195</v>
      </c>
      <c r="P37" s="3">
        <v>1</v>
      </c>
      <c r="Q37" s="19">
        <v>117475</v>
      </c>
      <c r="R37" s="3">
        <v>100</v>
      </c>
    </row>
    <row r="38" spans="1:18">
      <c r="A38" s="2" t="s">
        <v>68</v>
      </c>
      <c r="B38" s="2" t="s">
        <v>69</v>
      </c>
      <c r="C38" s="19">
        <v>30019</v>
      </c>
      <c r="D38" s="2">
        <v>28.2</v>
      </c>
      <c r="E38" s="19">
        <v>67027</v>
      </c>
      <c r="F38" s="3">
        <v>63</v>
      </c>
      <c r="G38" s="19">
        <v>1922</v>
      </c>
      <c r="H38" s="2">
        <v>1.8</v>
      </c>
      <c r="I38" s="19">
        <v>2528</v>
      </c>
      <c r="J38" s="2">
        <v>2.4</v>
      </c>
      <c r="K38" s="19">
        <v>3015</v>
      </c>
      <c r="L38" s="2">
        <v>2.8</v>
      </c>
      <c r="M38" s="2">
        <v>495</v>
      </c>
      <c r="N38" s="2">
        <v>0.5</v>
      </c>
      <c r="O38" s="19">
        <v>1450</v>
      </c>
      <c r="P38" s="2">
        <v>1.3</v>
      </c>
      <c r="Q38" s="19">
        <v>106456</v>
      </c>
      <c r="R38" s="3">
        <v>100</v>
      </c>
    </row>
    <row r="39" spans="1:18">
      <c r="A39" s="2" t="s">
        <v>70</v>
      </c>
      <c r="B39" s="2" t="s">
        <v>71</v>
      </c>
      <c r="C39" s="19">
        <v>24723</v>
      </c>
      <c r="D39" s="2">
        <v>25.8</v>
      </c>
      <c r="E39" s="19">
        <v>63815</v>
      </c>
      <c r="F39" s="2">
        <v>66.5</v>
      </c>
      <c r="G39" s="2">
        <v>643</v>
      </c>
      <c r="H39" s="2">
        <v>0.7</v>
      </c>
      <c r="I39" s="19">
        <v>1722</v>
      </c>
      <c r="J39" s="2">
        <v>1.8</v>
      </c>
      <c r="K39" s="19">
        <v>3153</v>
      </c>
      <c r="L39" s="2">
        <v>3.3</v>
      </c>
      <c r="M39" s="2">
        <v>727</v>
      </c>
      <c r="N39" s="2">
        <v>0.7</v>
      </c>
      <c r="O39" s="19">
        <v>1137</v>
      </c>
      <c r="P39" s="2">
        <v>1.2</v>
      </c>
      <c r="Q39" s="19">
        <v>95920</v>
      </c>
      <c r="R39" s="3">
        <v>100</v>
      </c>
    </row>
    <row r="40" spans="1:18">
      <c r="A40" s="2" t="s">
        <v>72</v>
      </c>
      <c r="B40" s="2" t="s">
        <v>73</v>
      </c>
      <c r="C40" s="19">
        <v>22474</v>
      </c>
      <c r="D40" s="2">
        <v>22.6</v>
      </c>
      <c r="E40" s="19">
        <v>69019</v>
      </c>
      <c r="F40" s="2">
        <v>69.400000000000006</v>
      </c>
      <c r="G40" s="2">
        <v>764</v>
      </c>
      <c r="H40" s="2">
        <v>0.8</v>
      </c>
      <c r="I40" s="19">
        <v>1347</v>
      </c>
      <c r="J40" s="2">
        <v>1.3</v>
      </c>
      <c r="K40" s="19">
        <v>3456</v>
      </c>
      <c r="L40" s="2">
        <v>3.5</v>
      </c>
      <c r="M40" s="2">
        <v>728</v>
      </c>
      <c r="N40" s="2">
        <v>0.7</v>
      </c>
      <c r="O40" s="19">
        <v>1691</v>
      </c>
      <c r="P40" s="2">
        <v>1.7</v>
      </c>
      <c r="Q40" s="19">
        <v>99479</v>
      </c>
      <c r="R40" s="3">
        <v>100</v>
      </c>
    </row>
    <row r="41" spans="1:18">
      <c r="A41" s="2" t="s">
        <v>74</v>
      </c>
      <c r="B41" s="2" t="s">
        <v>75</v>
      </c>
      <c r="C41" s="19">
        <v>20606</v>
      </c>
      <c r="D41" s="2">
        <v>19.7</v>
      </c>
      <c r="E41" s="19">
        <v>75206</v>
      </c>
      <c r="F41" s="3">
        <v>72</v>
      </c>
      <c r="G41" s="19">
        <v>1453</v>
      </c>
      <c r="H41" s="2">
        <v>1.4</v>
      </c>
      <c r="I41" s="14">
        <v>1088</v>
      </c>
      <c r="J41" s="3">
        <v>1</v>
      </c>
      <c r="K41" s="19">
        <v>3949</v>
      </c>
      <c r="L41" s="2">
        <v>3.8</v>
      </c>
      <c r="M41" s="2">
        <v>670</v>
      </c>
      <c r="N41" s="2">
        <v>0.6</v>
      </c>
      <c r="O41" s="19">
        <v>1517</v>
      </c>
      <c r="P41" s="2">
        <v>1.5</v>
      </c>
      <c r="Q41" s="19">
        <v>104489</v>
      </c>
      <c r="R41" s="3">
        <v>100</v>
      </c>
    </row>
    <row r="42" spans="1:18">
      <c r="A42" s="2" t="s">
        <v>76</v>
      </c>
      <c r="B42" s="2" t="s">
        <v>77</v>
      </c>
      <c r="C42" s="14">
        <v>11286</v>
      </c>
      <c r="D42" s="2">
        <v>11.3</v>
      </c>
      <c r="E42" s="19">
        <v>81744</v>
      </c>
      <c r="F42" s="3">
        <v>82</v>
      </c>
      <c r="G42" s="2">
        <v>682</v>
      </c>
      <c r="H42" s="2">
        <v>0.7</v>
      </c>
      <c r="I42" s="2">
        <v>869</v>
      </c>
      <c r="J42" s="2">
        <v>0.9</v>
      </c>
      <c r="K42" s="19">
        <v>3082</v>
      </c>
      <c r="L42" s="2">
        <v>3.1</v>
      </c>
      <c r="M42" s="2">
        <v>679</v>
      </c>
      <c r="N42" s="2">
        <v>0.7</v>
      </c>
      <c r="O42" s="19">
        <v>1292</v>
      </c>
      <c r="P42" s="2">
        <v>1.3</v>
      </c>
      <c r="Q42" s="19">
        <v>99634</v>
      </c>
      <c r="R42" s="3">
        <v>100</v>
      </c>
    </row>
    <row r="43" spans="1:18">
      <c r="A43" s="2" t="s">
        <v>78</v>
      </c>
      <c r="B43" s="2" t="s">
        <v>79</v>
      </c>
    </row>
    <row r="44" spans="1:18">
      <c r="C44" s="70" t="s">
        <v>182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</row>
  </sheetData>
  <mergeCells count="11">
    <mergeCell ref="C44:M44"/>
    <mergeCell ref="I1:J1"/>
    <mergeCell ref="K1:L1"/>
    <mergeCell ref="M1:N1"/>
    <mergeCell ref="O1:P1"/>
    <mergeCell ref="A1:B2"/>
    <mergeCell ref="C1:D1"/>
    <mergeCell ref="E1:F1"/>
    <mergeCell ref="G1:H1"/>
    <mergeCell ref="Q1:R1"/>
    <mergeCell ref="J4:O4"/>
  </mergeCells>
  <phoneticPr fontId="2"/>
  <pageMargins left="0.75" right="0.75" top="1" bottom="1" header="0.51200000000000001" footer="0.51200000000000001"/>
  <pageSetup paperSize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opLeftCell="A19" workbookViewId="0">
      <selection activeCell="G47" sqref="G47"/>
    </sheetView>
  </sheetViews>
  <sheetFormatPr defaultRowHeight="13.5"/>
  <cols>
    <col min="2" max="2" width="11.125" bestFit="1" customWidth="1"/>
    <col min="3" max="3" width="7.875" bestFit="1" customWidth="1"/>
    <col min="4" max="4" width="6.875" bestFit="1" customWidth="1"/>
    <col min="5" max="5" width="8.25" customWidth="1"/>
    <col min="6" max="7" width="5.875" bestFit="1" customWidth="1"/>
    <col min="9" max="9" width="5.5" bestFit="1" customWidth="1"/>
    <col min="10" max="10" width="5.875" bestFit="1" customWidth="1"/>
    <col min="12" max="12" width="4.5" bestFit="1" customWidth="1"/>
    <col min="13" max="13" width="5.875" bestFit="1" customWidth="1"/>
    <col min="14" max="14" width="7" customWidth="1"/>
    <col min="15" max="15" width="5.5" bestFit="1" customWidth="1"/>
    <col min="16" max="16" width="4.5" bestFit="1" customWidth="1"/>
    <col min="17" max="17" width="9.875" customWidth="1"/>
    <col min="18" max="18" width="4.5" bestFit="1" customWidth="1"/>
    <col min="19" max="19" width="3.5" bestFit="1" customWidth="1"/>
    <col min="20" max="20" width="8.125" customWidth="1"/>
    <col min="21" max="21" width="5.125" bestFit="1" customWidth="1"/>
    <col min="22" max="22" width="4.5" bestFit="1" customWidth="1"/>
    <col min="24" max="24" width="4.5" bestFit="1" customWidth="1"/>
  </cols>
  <sheetData>
    <row r="1" spans="1:24">
      <c r="A1" s="72" t="s">
        <v>165</v>
      </c>
      <c r="B1" s="73"/>
      <c r="C1" s="76" t="s">
        <v>166</v>
      </c>
      <c r="D1" s="60" t="s">
        <v>167</v>
      </c>
      <c r="E1" s="60"/>
      <c r="F1" s="60"/>
      <c r="G1" s="60" t="s">
        <v>133</v>
      </c>
      <c r="H1" s="60"/>
      <c r="I1" s="60"/>
      <c r="J1" s="60" t="s">
        <v>134</v>
      </c>
      <c r="K1" s="60"/>
      <c r="L1" s="60"/>
      <c r="M1" s="60" t="s">
        <v>135</v>
      </c>
      <c r="N1" s="60"/>
      <c r="O1" s="60"/>
      <c r="P1" s="60" t="s">
        <v>168</v>
      </c>
      <c r="Q1" s="60"/>
      <c r="R1" s="60"/>
      <c r="S1" s="60" t="s">
        <v>161</v>
      </c>
      <c r="T1" s="60"/>
      <c r="U1" s="60"/>
      <c r="V1" s="60" t="s">
        <v>162</v>
      </c>
      <c r="W1" s="60"/>
      <c r="X1" s="60"/>
    </row>
    <row r="2" spans="1:24" ht="27">
      <c r="A2" s="74"/>
      <c r="B2" s="75"/>
      <c r="C2" s="76"/>
      <c r="D2" s="7"/>
      <c r="E2" s="11" t="s">
        <v>169</v>
      </c>
      <c r="F2" s="7" t="s">
        <v>170</v>
      </c>
      <c r="G2" s="7"/>
      <c r="H2" s="11" t="s">
        <v>169</v>
      </c>
      <c r="I2" s="7" t="s">
        <v>170</v>
      </c>
      <c r="J2" s="7"/>
      <c r="K2" s="11" t="s">
        <v>169</v>
      </c>
      <c r="L2" s="7" t="s">
        <v>170</v>
      </c>
      <c r="M2" s="7"/>
      <c r="N2" s="11" t="s">
        <v>169</v>
      </c>
      <c r="O2" s="7" t="s">
        <v>170</v>
      </c>
      <c r="P2" s="7"/>
      <c r="Q2" s="11" t="s">
        <v>169</v>
      </c>
      <c r="R2" s="7" t="s">
        <v>170</v>
      </c>
      <c r="S2" s="7"/>
      <c r="T2" s="11" t="s">
        <v>169</v>
      </c>
      <c r="U2" s="7" t="s">
        <v>170</v>
      </c>
      <c r="V2" s="7"/>
      <c r="W2" s="11" t="s">
        <v>169</v>
      </c>
      <c r="X2" s="7" t="s">
        <v>170</v>
      </c>
    </row>
    <row r="3" spans="1:24">
      <c r="A3" s="2" t="s">
        <v>0</v>
      </c>
      <c r="B3" s="2" t="s">
        <v>1</v>
      </c>
      <c r="C3" s="11"/>
      <c r="D3" s="7"/>
      <c r="E3" s="11"/>
      <c r="F3" s="7"/>
      <c r="G3" s="7"/>
      <c r="H3" s="11"/>
      <c r="I3" s="7"/>
      <c r="J3" s="7"/>
      <c r="K3" s="11"/>
      <c r="L3" s="7"/>
      <c r="M3" s="7"/>
      <c r="N3" s="11"/>
      <c r="O3" s="7"/>
      <c r="P3" s="7"/>
      <c r="Q3" s="11"/>
      <c r="R3" s="7"/>
      <c r="S3" s="7"/>
      <c r="T3" s="11"/>
      <c r="U3" s="7"/>
      <c r="V3" s="7"/>
      <c r="W3" s="11"/>
      <c r="X3" s="7"/>
    </row>
    <row r="4" spans="1:24">
      <c r="A4" s="2" t="s">
        <v>2</v>
      </c>
      <c r="B4" s="2" t="s">
        <v>3</v>
      </c>
      <c r="C4" s="11"/>
      <c r="D4" s="7"/>
      <c r="E4" s="11"/>
      <c r="F4" s="7"/>
      <c r="G4" s="7"/>
      <c r="H4" s="11"/>
      <c r="I4" s="7"/>
      <c r="J4" s="7"/>
      <c r="K4" s="11"/>
      <c r="L4" s="7"/>
      <c r="M4" s="7"/>
      <c r="N4" s="11"/>
      <c r="O4" s="7"/>
      <c r="P4" s="7"/>
      <c r="Q4" s="11"/>
      <c r="R4" s="7"/>
      <c r="S4" s="7"/>
      <c r="T4" s="11"/>
      <c r="U4" s="7"/>
      <c r="V4" s="7"/>
      <c r="W4" s="11"/>
      <c r="X4" s="7"/>
    </row>
    <row r="5" spans="1:24">
      <c r="A5" s="2" t="s">
        <v>4</v>
      </c>
      <c r="B5" s="2" t="s">
        <v>5</v>
      </c>
      <c r="C5" s="11"/>
      <c r="D5" s="7"/>
      <c r="E5" s="11"/>
      <c r="F5" s="7"/>
      <c r="G5" s="7"/>
      <c r="H5" s="11"/>
      <c r="I5" s="7"/>
      <c r="J5" s="7"/>
      <c r="K5" s="11"/>
      <c r="L5" s="7"/>
      <c r="M5" s="7"/>
      <c r="N5" s="11"/>
      <c r="O5" s="7"/>
      <c r="P5" s="7"/>
      <c r="Q5" s="11"/>
      <c r="R5" s="7"/>
      <c r="S5" s="7"/>
      <c r="T5" s="11"/>
      <c r="U5" s="7"/>
      <c r="V5" s="7"/>
      <c r="W5" s="11"/>
      <c r="X5" s="7"/>
    </row>
    <row r="6" spans="1:24">
      <c r="A6" s="2" t="s">
        <v>6</v>
      </c>
      <c r="B6" s="2" t="s">
        <v>7</v>
      </c>
      <c r="C6" s="11"/>
      <c r="D6" s="7"/>
      <c r="E6" s="11"/>
      <c r="F6" s="7"/>
      <c r="G6" s="7"/>
      <c r="H6" s="11"/>
      <c r="I6" s="7"/>
      <c r="J6" s="7"/>
      <c r="K6" s="11"/>
      <c r="L6" s="7"/>
      <c r="M6" s="7"/>
      <c r="N6" s="11"/>
      <c r="O6" s="7"/>
      <c r="P6" s="7"/>
      <c r="Q6" s="11"/>
      <c r="R6" s="7"/>
      <c r="S6" s="7"/>
      <c r="T6" s="11"/>
      <c r="U6" s="7"/>
      <c r="V6" s="7"/>
      <c r="W6" s="11"/>
      <c r="X6" s="7"/>
    </row>
    <row r="7" spans="1:24">
      <c r="A7" s="2" t="s">
        <v>8</v>
      </c>
      <c r="B7" s="2" t="s">
        <v>9</v>
      </c>
      <c r="C7" s="11"/>
      <c r="D7" s="7"/>
      <c r="E7" s="11"/>
      <c r="F7" s="7"/>
      <c r="G7" s="7"/>
      <c r="H7" s="11"/>
      <c r="I7" s="7"/>
      <c r="J7" s="7"/>
      <c r="K7" s="11"/>
      <c r="L7" s="7"/>
      <c r="M7" s="7"/>
      <c r="N7" s="11"/>
      <c r="O7" s="7"/>
      <c r="P7" s="7"/>
      <c r="Q7" s="11"/>
      <c r="R7" s="7"/>
      <c r="S7" s="7"/>
      <c r="T7" s="11"/>
      <c r="U7" s="7"/>
      <c r="V7" s="7"/>
      <c r="W7" s="11"/>
      <c r="X7" s="7"/>
    </row>
    <row r="8" spans="1:24">
      <c r="A8" s="2" t="s">
        <v>10</v>
      </c>
      <c r="B8" s="2" t="s">
        <v>11</v>
      </c>
      <c r="C8" s="11"/>
      <c r="D8" s="7"/>
      <c r="E8" s="11"/>
      <c r="F8" s="7"/>
      <c r="G8" s="7"/>
      <c r="H8" s="11"/>
      <c r="I8" s="7"/>
      <c r="J8" s="7"/>
      <c r="K8" s="11"/>
      <c r="L8" s="7"/>
      <c r="M8" s="7"/>
      <c r="N8" s="11"/>
      <c r="O8" s="7"/>
      <c r="P8" s="7"/>
      <c r="Q8" s="11"/>
      <c r="R8" s="7"/>
      <c r="S8" s="7"/>
      <c r="T8" s="11"/>
      <c r="U8" s="7"/>
      <c r="V8" s="7"/>
      <c r="W8" s="11"/>
      <c r="X8" s="7"/>
    </row>
    <row r="9" spans="1:24">
      <c r="A9" s="2" t="s">
        <v>12</v>
      </c>
      <c r="B9" s="2" t="s">
        <v>13</v>
      </c>
      <c r="C9" s="11"/>
      <c r="D9" s="7"/>
      <c r="E9" s="11"/>
      <c r="F9" s="7"/>
      <c r="G9" s="7"/>
      <c r="H9" s="11"/>
      <c r="I9" s="7"/>
      <c r="J9" s="7"/>
      <c r="K9" s="11"/>
      <c r="L9" s="7"/>
      <c r="M9" s="7"/>
      <c r="N9" s="11"/>
      <c r="O9" s="7"/>
      <c r="P9" s="7"/>
      <c r="Q9" s="11"/>
      <c r="R9" s="7"/>
      <c r="S9" s="7"/>
      <c r="T9" s="11"/>
      <c r="U9" s="7"/>
      <c r="V9" s="7"/>
      <c r="W9" s="11"/>
      <c r="X9" s="7"/>
    </row>
    <row r="10" spans="1:24">
      <c r="A10" s="2" t="s">
        <v>14</v>
      </c>
      <c r="B10" s="2" t="s">
        <v>15</v>
      </c>
      <c r="C10" s="11"/>
      <c r="D10" s="7"/>
      <c r="E10" s="11"/>
      <c r="F10" s="7"/>
      <c r="G10" s="7"/>
      <c r="H10" s="11"/>
      <c r="I10" s="7"/>
      <c r="J10" s="7"/>
      <c r="K10" s="11"/>
      <c r="L10" s="7"/>
      <c r="M10" s="7"/>
      <c r="N10" s="11"/>
      <c r="O10" s="7"/>
      <c r="P10" s="7"/>
      <c r="Q10" s="11"/>
      <c r="R10" s="7"/>
      <c r="S10" s="7"/>
      <c r="T10" s="11"/>
      <c r="U10" s="7"/>
      <c r="V10" s="7"/>
      <c r="W10" s="11"/>
      <c r="X10" s="7"/>
    </row>
    <row r="11" spans="1:24">
      <c r="A11" s="2" t="s">
        <v>16</v>
      </c>
      <c r="B11" s="2" t="s">
        <v>17</v>
      </c>
      <c r="C11" s="11"/>
      <c r="D11" s="7"/>
      <c r="E11" s="11"/>
      <c r="F11" s="7"/>
      <c r="G11" s="7"/>
      <c r="H11" s="11"/>
      <c r="I11" s="7"/>
      <c r="J11" s="7"/>
      <c r="K11" s="11"/>
      <c r="L11" s="7"/>
      <c r="M11" s="7"/>
      <c r="N11" s="11"/>
      <c r="O11" s="7"/>
      <c r="P11" s="7"/>
      <c r="Q11" s="11"/>
      <c r="R11" s="7"/>
      <c r="S11" s="7"/>
      <c r="T11" s="11"/>
      <c r="U11" s="7"/>
      <c r="V11" s="7"/>
      <c r="W11" s="11"/>
      <c r="X11" s="7"/>
    </row>
    <row r="12" spans="1:24">
      <c r="A12" s="2" t="s">
        <v>18</v>
      </c>
      <c r="B12" s="2" t="s">
        <v>19</v>
      </c>
      <c r="C12" s="11"/>
      <c r="D12" s="7"/>
      <c r="E12" s="11"/>
      <c r="F12" s="7"/>
      <c r="G12" s="7"/>
      <c r="H12" s="11"/>
      <c r="I12" s="7"/>
      <c r="J12" s="7"/>
      <c r="K12" s="11"/>
      <c r="L12" s="7"/>
      <c r="M12" s="7"/>
      <c r="N12" s="11"/>
      <c r="O12" s="7"/>
      <c r="P12" s="7"/>
      <c r="Q12" s="11"/>
      <c r="R12" s="7"/>
      <c r="S12" s="7"/>
      <c r="T12" s="11"/>
      <c r="U12" s="7"/>
      <c r="V12" s="7"/>
      <c r="W12" s="11"/>
      <c r="X12" s="7"/>
    </row>
    <row r="13" spans="1:24">
      <c r="A13" s="2" t="s">
        <v>20</v>
      </c>
      <c r="B13" s="2" t="s">
        <v>21</v>
      </c>
      <c r="C13" s="11"/>
      <c r="D13" s="7"/>
      <c r="E13" s="11"/>
      <c r="F13" s="7"/>
      <c r="G13" s="7"/>
      <c r="H13" s="11"/>
      <c r="I13" s="7"/>
      <c r="J13" s="7"/>
      <c r="K13" s="11"/>
      <c r="L13" s="7"/>
      <c r="M13" s="7"/>
      <c r="N13" s="11"/>
      <c r="O13" s="7"/>
      <c r="P13" s="7"/>
      <c r="Q13" s="11"/>
      <c r="R13" s="7"/>
      <c r="S13" s="7"/>
      <c r="T13" s="11"/>
      <c r="U13" s="7"/>
      <c r="V13" s="7"/>
      <c r="W13" s="11"/>
      <c r="X13" s="7"/>
    </row>
    <row r="14" spans="1:24">
      <c r="A14" s="2" t="s">
        <v>22</v>
      </c>
      <c r="B14" s="2" t="s">
        <v>23</v>
      </c>
      <c r="C14" s="11"/>
      <c r="D14" s="7"/>
      <c r="E14" s="11"/>
      <c r="F14" s="7"/>
      <c r="G14" s="7"/>
      <c r="H14" s="11"/>
      <c r="I14" s="7"/>
      <c r="J14" s="7"/>
      <c r="K14" s="11"/>
      <c r="L14" s="7"/>
      <c r="M14" s="7"/>
      <c r="N14" s="11"/>
      <c r="O14" s="7"/>
      <c r="P14" s="7"/>
      <c r="Q14" s="11"/>
      <c r="R14" s="7"/>
      <c r="S14" s="7"/>
      <c r="T14" s="11"/>
      <c r="U14" s="7"/>
      <c r="V14" s="7"/>
      <c r="W14" s="11"/>
      <c r="X14" s="7"/>
    </row>
    <row r="15" spans="1:24">
      <c r="A15" s="2" t="s">
        <v>24</v>
      </c>
      <c r="B15" s="2" t="s">
        <v>25</v>
      </c>
      <c r="C15" s="11"/>
      <c r="D15" s="7"/>
      <c r="E15" s="11"/>
      <c r="F15" s="7"/>
      <c r="G15" s="7"/>
      <c r="H15" s="11"/>
      <c r="I15" s="7"/>
      <c r="J15" s="7"/>
      <c r="K15" s="11"/>
      <c r="L15" s="7"/>
      <c r="M15" s="7"/>
      <c r="N15" s="11"/>
      <c r="O15" s="7"/>
      <c r="P15" s="7"/>
      <c r="Q15" s="11"/>
      <c r="R15" s="7"/>
      <c r="S15" s="7"/>
      <c r="T15" s="11"/>
      <c r="U15" s="7"/>
      <c r="V15" s="7"/>
      <c r="W15" s="11"/>
      <c r="X15" s="7"/>
    </row>
    <row r="16" spans="1:24">
      <c r="A16" s="2" t="s">
        <v>26</v>
      </c>
      <c r="B16" s="2" t="s">
        <v>27</v>
      </c>
      <c r="C16" s="11"/>
      <c r="D16" s="7"/>
      <c r="E16" s="11"/>
      <c r="F16" s="7"/>
      <c r="G16" s="7"/>
      <c r="H16" s="11"/>
      <c r="I16" s="7"/>
      <c r="J16" s="7"/>
      <c r="K16" s="11"/>
      <c r="L16" s="7"/>
      <c r="M16" s="7"/>
      <c r="N16" s="11"/>
      <c r="O16" s="7"/>
      <c r="P16" s="7"/>
      <c r="Q16" s="11"/>
      <c r="R16" s="7"/>
      <c r="S16" s="7"/>
      <c r="T16" s="11"/>
      <c r="U16" s="7"/>
      <c r="V16" s="7"/>
      <c r="W16" s="11"/>
      <c r="X16" s="7"/>
    </row>
    <row r="17" spans="1:25">
      <c r="A17" s="2" t="s">
        <v>28</v>
      </c>
      <c r="B17" s="2" t="s">
        <v>29</v>
      </c>
      <c r="C17" s="11"/>
      <c r="D17" s="7"/>
      <c r="E17" s="11"/>
      <c r="F17" s="7"/>
      <c r="G17" s="7"/>
      <c r="H17" s="11"/>
      <c r="I17" s="7"/>
      <c r="J17" s="7"/>
      <c r="K17" s="11"/>
      <c r="L17" s="7"/>
      <c r="M17" s="7"/>
      <c r="N17" s="11"/>
      <c r="O17" s="7"/>
      <c r="P17" s="7"/>
      <c r="Q17" s="11"/>
      <c r="R17" s="7"/>
      <c r="S17" s="7"/>
      <c r="T17" s="11"/>
      <c r="U17" s="7"/>
      <c r="V17" s="7"/>
      <c r="W17" s="11"/>
      <c r="X17" s="7"/>
    </row>
    <row r="18" spans="1:25">
      <c r="A18" s="2" t="s">
        <v>30</v>
      </c>
      <c r="B18" s="2" t="s">
        <v>31</v>
      </c>
      <c r="C18" s="11"/>
      <c r="D18" s="7"/>
      <c r="E18" s="11"/>
      <c r="F18" s="7"/>
      <c r="G18" s="7"/>
      <c r="H18" s="11"/>
      <c r="I18" s="7"/>
      <c r="J18" s="7"/>
      <c r="K18" s="11"/>
      <c r="L18" s="7"/>
      <c r="M18" s="7"/>
      <c r="N18" s="11"/>
      <c r="O18" s="7"/>
      <c r="P18" s="7"/>
      <c r="Q18" s="11"/>
      <c r="R18" s="7"/>
      <c r="S18" s="7"/>
      <c r="T18" s="11"/>
      <c r="U18" s="7"/>
      <c r="V18" s="7"/>
      <c r="W18" s="11"/>
      <c r="X18" s="7"/>
    </row>
    <row r="19" spans="1:25">
      <c r="A19" s="2" t="s">
        <v>32</v>
      </c>
      <c r="B19" s="2" t="s">
        <v>33</v>
      </c>
      <c r="C19" s="11"/>
      <c r="D19" s="7"/>
      <c r="E19" s="11"/>
      <c r="F19" s="7"/>
      <c r="G19" s="7"/>
      <c r="H19" s="11"/>
      <c r="I19" s="7"/>
      <c r="J19" s="7"/>
      <c r="K19" s="11"/>
      <c r="L19" s="7"/>
      <c r="M19" s="7"/>
      <c r="N19" s="11"/>
      <c r="O19" s="7"/>
      <c r="P19" s="7"/>
      <c r="Q19" s="11"/>
      <c r="R19" s="7"/>
      <c r="S19" s="7"/>
      <c r="T19" s="11"/>
      <c r="U19" s="7"/>
      <c r="V19" s="7"/>
      <c r="W19" s="11"/>
      <c r="X19" s="7"/>
    </row>
    <row r="20" spans="1:25">
      <c r="A20" s="2" t="s">
        <v>34</v>
      </c>
      <c r="B20" s="2" t="s">
        <v>35</v>
      </c>
      <c r="C20" s="20">
        <v>66586</v>
      </c>
      <c r="D20" s="21">
        <v>9053</v>
      </c>
      <c r="E20" s="22">
        <v>7.4</v>
      </c>
      <c r="F20" s="23">
        <f>D20/C20</f>
        <v>0.13595951100832007</v>
      </c>
      <c r="G20" s="7"/>
      <c r="H20" s="11"/>
      <c r="I20" s="7"/>
      <c r="J20" s="7"/>
      <c r="K20" s="11"/>
      <c r="L20" s="7"/>
      <c r="M20" s="7"/>
      <c r="N20" s="11"/>
      <c r="O20" s="7"/>
      <c r="P20" s="7"/>
      <c r="Q20" s="11"/>
      <c r="R20" s="7"/>
      <c r="S20" s="7"/>
      <c r="T20" s="11"/>
      <c r="U20" s="7"/>
      <c r="V20" s="7"/>
      <c r="W20" s="11"/>
      <c r="X20" s="7"/>
    </row>
    <row r="21" spans="1:25">
      <c r="A21" s="2" t="s">
        <v>36</v>
      </c>
      <c r="B21" s="2" t="s">
        <v>37</v>
      </c>
      <c r="C21" s="20">
        <v>62433</v>
      </c>
      <c r="D21" s="21">
        <v>8444</v>
      </c>
      <c r="E21" s="22">
        <v>7.4</v>
      </c>
      <c r="F21" s="23">
        <f t="shared" ref="F21:F41" si="0">D21/C21</f>
        <v>0.13524898691397177</v>
      </c>
      <c r="G21" s="7"/>
      <c r="H21" s="11"/>
      <c r="I21" s="7"/>
      <c r="J21" s="7"/>
      <c r="K21" s="11"/>
      <c r="L21" s="7"/>
      <c r="M21" s="7"/>
      <c r="N21" s="11"/>
      <c r="O21" s="7"/>
      <c r="P21" s="7"/>
      <c r="Q21" s="11"/>
      <c r="R21" s="7"/>
      <c r="S21" s="7"/>
      <c r="T21" s="11"/>
      <c r="U21" s="7"/>
      <c r="V21" s="7"/>
      <c r="W21" s="11"/>
      <c r="X21" s="7"/>
    </row>
    <row r="22" spans="1:25">
      <c r="A22" s="2" t="s">
        <v>38</v>
      </c>
      <c r="B22" s="2" t="s">
        <v>39</v>
      </c>
      <c r="C22" s="20">
        <v>69118</v>
      </c>
      <c r="D22" s="21">
        <v>8801</v>
      </c>
      <c r="E22" s="22">
        <v>7.9</v>
      </c>
      <c r="F22" s="23">
        <f t="shared" si="0"/>
        <v>0.12733296681038225</v>
      </c>
      <c r="G22" s="7"/>
      <c r="H22" s="11"/>
      <c r="I22" s="7"/>
      <c r="J22" s="7"/>
      <c r="K22" s="11"/>
      <c r="L22" s="7"/>
      <c r="M22" s="7"/>
      <c r="N22" s="11"/>
      <c r="O22" s="7"/>
      <c r="P22" s="7"/>
      <c r="Q22" s="11"/>
      <c r="R22" s="7"/>
      <c r="S22" s="7"/>
      <c r="T22" s="11"/>
      <c r="U22" s="7"/>
      <c r="V22" s="7"/>
      <c r="W22" s="11"/>
      <c r="X22" s="7"/>
    </row>
    <row r="23" spans="1:25">
      <c r="A23" s="2" t="s">
        <v>40</v>
      </c>
      <c r="B23" s="2" t="s">
        <v>41</v>
      </c>
      <c r="C23" s="20">
        <v>76202</v>
      </c>
      <c r="D23" s="21">
        <v>9281</v>
      </c>
      <c r="E23" s="22">
        <v>8.1999999999999993</v>
      </c>
      <c r="F23" s="23">
        <f t="shared" si="0"/>
        <v>0.1217947035510879</v>
      </c>
      <c r="G23" s="7"/>
      <c r="H23" s="11"/>
      <c r="I23" s="7"/>
      <c r="J23" s="7"/>
      <c r="K23" s="11"/>
      <c r="L23" s="7"/>
      <c r="M23" s="7"/>
      <c r="N23" s="11"/>
      <c r="O23" s="7"/>
      <c r="P23" s="7"/>
      <c r="Q23" s="11"/>
      <c r="R23" s="7"/>
      <c r="S23" s="7"/>
      <c r="T23" s="11"/>
      <c r="U23" s="7"/>
      <c r="V23" s="7"/>
      <c r="W23" s="11"/>
      <c r="X23" s="7"/>
    </row>
    <row r="24" spans="1:25">
      <c r="A24" s="2" t="s">
        <v>42</v>
      </c>
      <c r="B24" s="2" t="s">
        <v>43</v>
      </c>
      <c r="C24" s="20">
        <v>81357</v>
      </c>
      <c r="D24" s="21">
        <v>9961</v>
      </c>
      <c r="E24" s="22">
        <v>8.1999999999999993</v>
      </c>
      <c r="F24" s="23">
        <f t="shared" si="0"/>
        <v>0.122435684698305</v>
      </c>
      <c r="G24" s="7"/>
      <c r="H24" s="11"/>
      <c r="I24" s="7"/>
      <c r="J24" s="7"/>
      <c r="K24" s="11"/>
      <c r="L24" s="7"/>
      <c r="M24" s="7"/>
      <c r="N24" s="11"/>
      <c r="O24" s="7"/>
      <c r="P24" s="7"/>
      <c r="Q24" s="11"/>
      <c r="R24" s="7"/>
      <c r="S24" s="7"/>
      <c r="T24" s="11"/>
      <c r="U24" s="7"/>
      <c r="V24" s="7"/>
      <c r="W24" s="11"/>
      <c r="X24" s="7"/>
    </row>
    <row r="25" spans="1:25">
      <c r="A25" s="2" t="s">
        <v>44</v>
      </c>
      <c r="B25" s="2" t="s">
        <v>45</v>
      </c>
      <c r="C25" s="20">
        <v>91787</v>
      </c>
      <c r="D25" s="21">
        <v>9418</v>
      </c>
      <c r="E25" s="22">
        <v>9.6999999999999993</v>
      </c>
      <c r="F25" s="23">
        <f t="shared" si="0"/>
        <v>0.10260712301306285</v>
      </c>
      <c r="G25" s="24">
        <v>4982</v>
      </c>
      <c r="H25" s="11">
        <v>5.6</v>
      </c>
      <c r="I25" s="7"/>
      <c r="J25" s="24">
        <v>1620</v>
      </c>
      <c r="K25" s="11">
        <v>5.2</v>
      </c>
      <c r="L25" s="7"/>
      <c r="M25" s="24">
        <v>2632</v>
      </c>
      <c r="N25" s="11">
        <v>20.100000000000001</v>
      </c>
      <c r="O25" s="7"/>
      <c r="P25" s="7">
        <v>75</v>
      </c>
      <c r="Q25" s="11">
        <v>17.100000000000001</v>
      </c>
      <c r="R25" s="7"/>
      <c r="S25" s="7">
        <v>19</v>
      </c>
      <c r="T25" s="11">
        <v>19.5</v>
      </c>
      <c r="U25" s="7"/>
      <c r="V25" s="7">
        <v>85</v>
      </c>
      <c r="W25" s="11">
        <v>9.6</v>
      </c>
      <c r="X25" s="7"/>
      <c r="Y25" s="25">
        <f>D25/C25</f>
        <v>0.10260712301306285</v>
      </c>
    </row>
    <row r="26" spans="1:25">
      <c r="A26" s="2" t="s">
        <v>46</v>
      </c>
      <c r="B26" s="2" t="s">
        <v>47</v>
      </c>
      <c r="C26" s="20">
        <v>87692</v>
      </c>
      <c r="D26" s="21">
        <v>9504</v>
      </c>
      <c r="E26" s="22">
        <v>9.1999999999999993</v>
      </c>
      <c r="F26" s="23">
        <f t="shared" si="0"/>
        <v>0.10837932764676367</v>
      </c>
      <c r="G26" s="24">
        <v>5028</v>
      </c>
      <c r="H26" s="11">
        <v>5.8</v>
      </c>
      <c r="I26" s="7"/>
      <c r="J26" s="24">
        <v>1492</v>
      </c>
      <c r="K26" s="26">
        <v>5</v>
      </c>
      <c r="L26" s="7"/>
      <c r="M26" s="24">
        <v>2766</v>
      </c>
      <c r="N26" s="11">
        <v>17.399999999999999</v>
      </c>
      <c r="O26" s="7"/>
      <c r="P26" s="7">
        <v>85</v>
      </c>
      <c r="Q26" s="11">
        <v>15.2</v>
      </c>
      <c r="R26" s="7"/>
      <c r="S26" s="7">
        <v>38</v>
      </c>
      <c r="T26" s="11">
        <v>13.8</v>
      </c>
      <c r="U26" s="7"/>
      <c r="V26" s="7">
        <v>95</v>
      </c>
      <c r="W26" s="26">
        <v>12</v>
      </c>
      <c r="X26" s="7"/>
      <c r="Y26" s="25">
        <f t="shared" ref="Y26:Y41" si="1">D26/C26</f>
        <v>0.10837932764676367</v>
      </c>
    </row>
    <row r="27" spans="1:25">
      <c r="A27" s="2" t="s">
        <v>48</v>
      </c>
      <c r="B27" s="2" t="s">
        <v>49</v>
      </c>
      <c r="C27" s="19">
        <v>84303</v>
      </c>
      <c r="D27" s="19">
        <v>8711</v>
      </c>
      <c r="E27" s="2">
        <v>9.6999999999999993</v>
      </c>
      <c r="F27" s="23">
        <f t="shared" si="0"/>
        <v>0.10332965612137172</v>
      </c>
      <c r="G27" s="19">
        <v>4451</v>
      </c>
      <c r="H27" s="2">
        <v>6.6</v>
      </c>
      <c r="I27" s="2"/>
      <c r="J27" s="19">
        <v>1298</v>
      </c>
      <c r="K27" s="2">
        <v>5.3</v>
      </c>
      <c r="L27" s="2"/>
      <c r="M27" s="19">
        <v>2718</v>
      </c>
      <c r="N27" s="2">
        <v>16.600000000000001</v>
      </c>
      <c r="O27" s="2"/>
      <c r="P27" s="2">
        <v>87</v>
      </c>
      <c r="Q27" s="3">
        <v>15</v>
      </c>
      <c r="R27" s="2"/>
      <c r="S27" s="2">
        <v>35</v>
      </c>
      <c r="T27" s="2">
        <v>14.9</v>
      </c>
      <c r="U27" s="2"/>
      <c r="V27" s="2">
        <v>122</v>
      </c>
      <c r="W27" s="3">
        <v>11</v>
      </c>
      <c r="X27" s="2"/>
      <c r="Y27" s="25">
        <f t="shared" si="1"/>
        <v>0.10332965612137172</v>
      </c>
    </row>
    <row r="28" spans="1:25">
      <c r="A28" s="2" t="s">
        <v>50</v>
      </c>
      <c r="B28" s="2" t="s">
        <v>51</v>
      </c>
      <c r="C28" s="19">
        <v>87169</v>
      </c>
      <c r="D28" s="19">
        <v>9052</v>
      </c>
      <c r="E28" s="2">
        <v>9.6</v>
      </c>
      <c r="F28" s="23">
        <f t="shared" si="0"/>
        <v>0.10384425655909785</v>
      </c>
      <c r="G28" s="19">
        <v>4662</v>
      </c>
      <c r="H28" s="2">
        <v>6.8</v>
      </c>
      <c r="I28" s="2"/>
      <c r="J28" s="19">
        <v>1213</v>
      </c>
      <c r="K28" s="2">
        <v>5.9</v>
      </c>
      <c r="L28" s="2"/>
      <c r="M28" s="19">
        <v>2806</v>
      </c>
      <c r="N28" s="2">
        <v>15.9</v>
      </c>
      <c r="O28" s="2"/>
      <c r="P28" s="2">
        <v>109</v>
      </c>
      <c r="Q28" s="3">
        <v>13</v>
      </c>
      <c r="R28" s="2"/>
      <c r="S28" s="2">
        <v>27</v>
      </c>
      <c r="T28" s="2">
        <v>18.7</v>
      </c>
      <c r="U28" s="2"/>
      <c r="V28" s="2">
        <v>235</v>
      </c>
      <c r="W28" s="3">
        <v>7.4</v>
      </c>
      <c r="X28" s="2"/>
      <c r="Y28" s="25">
        <f t="shared" si="1"/>
        <v>0.10384425655909785</v>
      </c>
    </row>
    <row r="29" spans="1:25">
      <c r="A29" s="2" t="s">
        <v>52</v>
      </c>
      <c r="B29" s="2" t="s">
        <v>53</v>
      </c>
      <c r="C29" s="19">
        <v>96628</v>
      </c>
      <c r="D29" s="19">
        <v>9714</v>
      </c>
      <c r="E29" s="2">
        <v>9.9</v>
      </c>
      <c r="F29" s="23">
        <f t="shared" si="0"/>
        <v>0.1005298671192615</v>
      </c>
      <c r="G29" s="19">
        <v>5089</v>
      </c>
      <c r="H29" s="2">
        <v>6.8</v>
      </c>
      <c r="I29" s="2"/>
      <c r="J29" s="19">
        <v>1178</v>
      </c>
      <c r="K29" s="2">
        <v>5.3</v>
      </c>
      <c r="L29" s="2"/>
      <c r="M29" s="19">
        <v>2927</v>
      </c>
      <c r="N29" s="2">
        <v>17.5</v>
      </c>
      <c r="O29" s="2"/>
      <c r="P29" s="2">
        <v>163</v>
      </c>
      <c r="Q29" s="3">
        <v>11.4</v>
      </c>
      <c r="R29" s="2"/>
      <c r="S29" s="2">
        <v>50</v>
      </c>
      <c r="T29" s="2">
        <v>10.6</v>
      </c>
      <c r="U29" s="2"/>
      <c r="V29" s="2">
        <v>307</v>
      </c>
      <c r="W29" s="3">
        <v>7</v>
      </c>
      <c r="X29" s="2"/>
      <c r="Y29" s="25">
        <f t="shared" si="1"/>
        <v>0.1005298671192615</v>
      </c>
    </row>
    <row r="30" spans="1:25">
      <c r="A30" s="2" t="s">
        <v>54</v>
      </c>
      <c r="B30" s="2" t="s">
        <v>55</v>
      </c>
      <c r="C30" s="19">
        <v>105206</v>
      </c>
      <c r="D30" s="19">
        <v>10641</v>
      </c>
      <c r="E30" s="2">
        <v>9.9</v>
      </c>
      <c r="F30" s="23">
        <f t="shared" si="0"/>
        <v>0.10114442142083151</v>
      </c>
      <c r="G30" s="19">
        <v>5788</v>
      </c>
      <c r="H30" s="2">
        <v>7.2</v>
      </c>
      <c r="I30" s="2"/>
      <c r="J30" s="19">
        <v>1275</v>
      </c>
      <c r="K30" s="3">
        <v>6</v>
      </c>
      <c r="L30" s="2"/>
      <c r="M30" s="19">
        <v>2926</v>
      </c>
      <c r="N30" s="2">
        <v>17.100000000000001</v>
      </c>
      <c r="O30" s="2"/>
      <c r="P30" s="2">
        <v>160</v>
      </c>
      <c r="Q30" s="3">
        <v>13.5</v>
      </c>
      <c r="R30" s="2"/>
      <c r="S30" s="2">
        <v>65</v>
      </c>
      <c r="T30" s="2">
        <v>10.199999999999999</v>
      </c>
      <c r="U30" s="2"/>
      <c r="V30" s="2">
        <v>427</v>
      </c>
      <c r="W30" s="3">
        <v>6.1</v>
      </c>
      <c r="X30" s="2"/>
      <c r="Y30" s="25">
        <f t="shared" si="1"/>
        <v>0.10114442142083151</v>
      </c>
    </row>
    <row r="31" spans="1:25">
      <c r="A31" s="2" t="s">
        <v>56</v>
      </c>
      <c r="B31" s="2" t="s">
        <v>57</v>
      </c>
      <c r="C31" s="19">
        <v>110494</v>
      </c>
      <c r="D31" s="19">
        <v>9270</v>
      </c>
      <c r="E31" s="2">
        <v>11.9</v>
      </c>
      <c r="F31" s="23">
        <f t="shared" si="0"/>
        <v>8.3895958151573843E-2</v>
      </c>
      <c r="G31" s="19">
        <v>4519</v>
      </c>
      <c r="H31" s="3">
        <v>9</v>
      </c>
      <c r="I31" s="2"/>
      <c r="J31" s="19">
        <v>1283</v>
      </c>
      <c r="K31" s="2">
        <v>6.6</v>
      </c>
      <c r="L31" s="2"/>
      <c r="M31" s="19">
        <v>2685</v>
      </c>
      <c r="N31" s="2">
        <v>20.6</v>
      </c>
      <c r="O31" s="2"/>
      <c r="P31" s="2">
        <v>181</v>
      </c>
      <c r="Q31" s="2">
        <v>13.8</v>
      </c>
      <c r="R31" s="2"/>
      <c r="S31" s="2">
        <v>78</v>
      </c>
      <c r="T31" s="2">
        <v>10.4</v>
      </c>
      <c r="U31" s="2"/>
      <c r="V31" s="2">
        <v>524</v>
      </c>
      <c r="W31" s="2">
        <v>5.6</v>
      </c>
      <c r="X31" s="2"/>
      <c r="Y31" s="25">
        <f t="shared" si="1"/>
        <v>8.3895958151573843E-2</v>
      </c>
    </row>
    <row r="32" spans="1:25">
      <c r="A32" s="2" t="s">
        <v>58</v>
      </c>
      <c r="B32" s="2" t="s">
        <v>59</v>
      </c>
      <c r="C32" s="19">
        <v>113211</v>
      </c>
      <c r="D32" s="19">
        <v>8327</v>
      </c>
      <c r="E32" s="2">
        <v>13.6</v>
      </c>
      <c r="F32" s="23">
        <f t="shared" si="0"/>
        <v>7.3552923302505943E-2</v>
      </c>
      <c r="G32" s="14">
        <v>4098</v>
      </c>
      <c r="H32" s="2">
        <v>9.9</v>
      </c>
      <c r="I32" s="2"/>
      <c r="J32" s="14">
        <v>1004</v>
      </c>
      <c r="K32" s="3">
        <v>7</v>
      </c>
      <c r="L32" s="2"/>
      <c r="M32" s="19">
        <v>2568</v>
      </c>
      <c r="N32" s="3">
        <v>23</v>
      </c>
      <c r="O32" s="2"/>
      <c r="P32" s="2">
        <v>219</v>
      </c>
      <c r="Q32" s="2">
        <v>16.100000000000001</v>
      </c>
      <c r="R32" s="2"/>
      <c r="S32" s="2">
        <v>46</v>
      </c>
      <c r="T32" s="2">
        <v>17.8</v>
      </c>
      <c r="U32" s="2"/>
      <c r="V32" s="2">
        <v>392</v>
      </c>
      <c r="W32" s="2">
        <v>6.1</v>
      </c>
      <c r="X32" s="2"/>
      <c r="Y32" s="25">
        <f t="shared" si="1"/>
        <v>7.3552923302505943E-2</v>
      </c>
    </row>
    <row r="33" spans="1:25">
      <c r="A33" s="2" t="s">
        <v>60</v>
      </c>
      <c r="B33" s="2" t="s">
        <v>61</v>
      </c>
      <c r="C33" s="19">
        <v>113004</v>
      </c>
      <c r="D33" s="19">
        <v>9059</v>
      </c>
      <c r="E33" s="2">
        <v>12.5</v>
      </c>
      <c r="F33" s="23">
        <f t="shared" si="0"/>
        <v>8.0165303883048392E-2</v>
      </c>
      <c r="G33" s="14">
        <v>4866</v>
      </c>
      <c r="H33" s="2">
        <v>8.6</v>
      </c>
      <c r="I33" s="2"/>
      <c r="J33" s="2">
        <v>903</v>
      </c>
      <c r="K33" s="2">
        <v>8.3000000000000007</v>
      </c>
      <c r="L33" s="2"/>
      <c r="M33" s="19">
        <v>2594</v>
      </c>
      <c r="N33" s="2">
        <v>21.3</v>
      </c>
      <c r="O33" s="2"/>
      <c r="P33" s="2">
        <v>280</v>
      </c>
      <c r="Q33" s="2">
        <v>16.899999999999999</v>
      </c>
      <c r="R33" s="2"/>
      <c r="S33" s="2">
        <v>43</v>
      </c>
      <c r="T33" s="3">
        <v>19</v>
      </c>
      <c r="U33" s="2"/>
      <c r="V33" s="2">
        <v>373</v>
      </c>
      <c r="W33" s="2">
        <v>7.3</v>
      </c>
      <c r="X33" s="2"/>
      <c r="Y33" s="25">
        <f t="shared" si="1"/>
        <v>8.0165303883048392E-2</v>
      </c>
    </row>
    <row r="34" spans="1:25">
      <c r="A34" s="2" t="s">
        <v>62</v>
      </c>
      <c r="B34" s="2" t="s">
        <v>63</v>
      </c>
      <c r="C34" s="19">
        <v>106997</v>
      </c>
      <c r="D34" s="19">
        <v>8379</v>
      </c>
      <c r="E34" s="2">
        <v>12.8</v>
      </c>
      <c r="F34" s="23">
        <f t="shared" si="0"/>
        <v>7.8310606839444102E-2</v>
      </c>
      <c r="G34" s="19">
        <v>4356</v>
      </c>
      <c r="H34" s="2">
        <v>9.5</v>
      </c>
      <c r="I34" s="2"/>
      <c r="J34" s="2">
        <v>805</v>
      </c>
      <c r="K34" s="2">
        <v>9.5</v>
      </c>
      <c r="L34" s="2"/>
      <c r="M34" s="19">
        <v>2515</v>
      </c>
      <c r="N34" s="2">
        <v>19.399999999999999</v>
      </c>
      <c r="O34" s="2"/>
      <c r="P34" s="2">
        <v>288</v>
      </c>
      <c r="Q34" s="2">
        <v>19.600000000000001</v>
      </c>
      <c r="R34" s="2"/>
      <c r="S34" s="2">
        <v>78</v>
      </c>
      <c r="T34" s="2">
        <v>9.6999999999999993</v>
      </c>
      <c r="U34" s="2"/>
      <c r="V34" s="2">
        <v>337</v>
      </c>
      <c r="W34" s="2">
        <v>8.8000000000000007</v>
      </c>
      <c r="X34" s="2"/>
      <c r="Y34" s="25">
        <f t="shared" si="1"/>
        <v>7.8310606839444102E-2</v>
      </c>
    </row>
    <row r="35" spans="1:25">
      <c r="A35" s="2" t="s">
        <v>64</v>
      </c>
      <c r="B35" s="2" t="s">
        <v>65</v>
      </c>
      <c r="C35" s="19">
        <v>113002</v>
      </c>
      <c r="D35" s="19">
        <v>8419</v>
      </c>
      <c r="E35" s="2">
        <v>13.4</v>
      </c>
      <c r="F35" s="23">
        <f t="shared" si="0"/>
        <v>7.4503106139714337E-2</v>
      </c>
      <c r="G35" s="19">
        <v>4450</v>
      </c>
      <c r="H35" s="2">
        <v>9.9</v>
      </c>
      <c r="I35" s="2"/>
      <c r="J35" s="2">
        <v>737</v>
      </c>
      <c r="K35" s="2">
        <v>9.6</v>
      </c>
      <c r="L35" s="2"/>
      <c r="M35" s="19">
        <v>2546</v>
      </c>
      <c r="N35" s="2">
        <v>20.2</v>
      </c>
      <c r="O35" s="2"/>
      <c r="P35" s="2">
        <v>281</v>
      </c>
      <c r="Q35" s="2">
        <v>21.9</v>
      </c>
      <c r="R35" s="2"/>
      <c r="S35" s="2">
        <v>43</v>
      </c>
      <c r="T35" s="2">
        <v>19.8</v>
      </c>
      <c r="U35" s="2"/>
      <c r="V35" s="2">
        <v>362</v>
      </c>
      <c r="W35" s="2">
        <v>9.5</v>
      </c>
      <c r="X35" s="2"/>
      <c r="Y35" s="25">
        <f t="shared" si="1"/>
        <v>7.4503106139714337E-2</v>
      </c>
    </row>
    <row r="36" spans="1:25">
      <c r="A36" s="2" t="s">
        <v>66</v>
      </c>
      <c r="B36" s="2" t="s">
        <v>67</v>
      </c>
      <c r="C36" s="19">
        <v>117475</v>
      </c>
      <c r="D36" s="19">
        <v>6664</v>
      </c>
      <c r="E36" s="2">
        <v>17.600000000000001</v>
      </c>
      <c r="F36" s="23">
        <f t="shared" si="0"/>
        <v>5.6726963183656096E-2</v>
      </c>
      <c r="G36" s="19">
        <v>3386</v>
      </c>
      <c r="H36" s="2">
        <v>13.6</v>
      </c>
      <c r="I36" s="2"/>
      <c r="J36" s="2">
        <v>554</v>
      </c>
      <c r="K36" s="2">
        <v>11.8</v>
      </c>
      <c r="L36" s="2"/>
      <c r="M36" s="19">
        <v>2146</v>
      </c>
      <c r="N36" s="2">
        <v>25.3</v>
      </c>
      <c r="O36" s="2"/>
      <c r="P36" s="2">
        <v>261</v>
      </c>
      <c r="Q36" s="2">
        <v>23.6</v>
      </c>
      <c r="R36" s="2"/>
      <c r="S36" s="2">
        <v>39</v>
      </c>
      <c r="T36" s="2">
        <v>19.8</v>
      </c>
      <c r="U36" s="2"/>
      <c r="V36" s="2">
        <v>278</v>
      </c>
      <c r="W36" s="2">
        <v>13.6</v>
      </c>
      <c r="X36" s="2"/>
      <c r="Y36" s="25">
        <f t="shared" si="1"/>
        <v>5.6726963183656096E-2</v>
      </c>
    </row>
    <row r="37" spans="1:25">
      <c r="A37" s="2" t="s">
        <v>68</v>
      </c>
      <c r="B37" s="2" t="s">
        <v>69</v>
      </c>
      <c r="C37" s="19">
        <v>106456</v>
      </c>
      <c r="D37" s="19">
        <v>6122</v>
      </c>
      <c r="E37" s="2">
        <v>17.399999999999999</v>
      </c>
      <c r="F37" s="23">
        <f t="shared" si="0"/>
        <v>5.7507326970767263E-2</v>
      </c>
      <c r="G37" s="19">
        <v>2911</v>
      </c>
      <c r="H37" s="2">
        <v>15.2</v>
      </c>
      <c r="I37" s="2"/>
      <c r="J37" s="2">
        <v>594</v>
      </c>
      <c r="K37" s="3">
        <v>10</v>
      </c>
      <c r="L37" s="2"/>
      <c r="M37" s="19">
        <v>2055</v>
      </c>
      <c r="N37" s="2">
        <v>22.8</v>
      </c>
      <c r="O37" s="2"/>
      <c r="P37" s="2">
        <v>277</v>
      </c>
      <c r="Q37" s="2">
        <v>19.899999999999999</v>
      </c>
      <c r="R37" s="2"/>
      <c r="S37" s="2">
        <v>41</v>
      </c>
      <c r="T37" s="2">
        <v>13.9</v>
      </c>
      <c r="U37" s="2"/>
      <c r="V37" s="2">
        <v>244</v>
      </c>
      <c r="W37" s="2">
        <v>13.4</v>
      </c>
      <c r="X37" s="2"/>
      <c r="Y37" s="25">
        <f t="shared" si="1"/>
        <v>5.7507326970767263E-2</v>
      </c>
    </row>
    <row r="38" spans="1:25">
      <c r="A38" s="2" t="s">
        <v>70</v>
      </c>
      <c r="B38" s="2" t="s">
        <v>71</v>
      </c>
      <c r="C38" s="19">
        <v>95920</v>
      </c>
      <c r="D38" s="19">
        <v>6408</v>
      </c>
      <c r="E38" s="3">
        <v>15</v>
      </c>
      <c r="F38" s="23">
        <f>D38/C38</f>
        <v>6.6805671392827351E-2</v>
      </c>
      <c r="G38" s="19">
        <v>3179</v>
      </c>
      <c r="H38" s="2">
        <v>12.9</v>
      </c>
      <c r="I38" s="2">
        <v>49.6</v>
      </c>
      <c r="J38" s="2">
        <v>567</v>
      </c>
      <c r="K38" s="2">
        <v>10.9</v>
      </c>
      <c r="L38" s="2">
        <v>8.9</v>
      </c>
      <c r="M38" s="19">
        <v>2011</v>
      </c>
      <c r="N38" s="2">
        <v>19.399999999999999</v>
      </c>
      <c r="O38" s="2">
        <v>31.4</v>
      </c>
      <c r="P38" s="2">
        <v>327</v>
      </c>
      <c r="Q38" s="2">
        <v>17.399999999999999</v>
      </c>
      <c r="R38" s="2">
        <v>5.0999999999999996</v>
      </c>
      <c r="S38" s="2">
        <v>34</v>
      </c>
      <c r="T38" s="2">
        <v>27.5</v>
      </c>
      <c r="U38" s="2">
        <v>0.5</v>
      </c>
      <c r="V38" s="2">
        <v>290</v>
      </c>
      <c r="W38" s="2">
        <v>10.7</v>
      </c>
      <c r="X38" s="2">
        <v>4.5</v>
      </c>
      <c r="Y38" s="25">
        <f t="shared" si="1"/>
        <v>6.6805671392827351E-2</v>
      </c>
    </row>
    <row r="39" spans="1:25">
      <c r="A39" s="2" t="s">
        <v>72</v>
      </c>
      <c r="B39" s="2" t="s">
        <v>73</v>
      </c>
      <c r="C39" s="19">
        <v>99479</v>
      </c>
      <c r="D39" s="19">
        <v>6322</v>
      </c>
      <c r="E39" s="2">
        <v>15.7</v>
      </c>
      <c r="F39" s="23">
        <f t="shared" si="0"/>
        <v>6.3551101237447102E-2</v>
      </c>
      <c r="G39" s="19">
        <v>3023</v>
      </c>
      <c r="H39" s="2">
        <v>13.9</v>
      </c>
      <c r="I39" s="2">
        <v>47.8</v>
      </c>
      <c r="J39" s="2">
        <v>476</v>
      </c>
      <c r="K39" s="2">
        <v>10.6</v>
      </c>
      <c r="L39" s="2">
        <v>7.5</v>
      </c>
      <c r="M39" s="19">
        <v>2025</v>
      </c>
      <c r="N39" s="2">
        <v>20.3</v>
      </c>
      <c r="O39" s="2">
        <v>32.1</v>
      </c>
      <c r="P39" s="2">
        <v>454</v>
      </c>
      <c r="Q39" s="2">
        <v>14.7</v>
      </c>
      <c r="R39" s="2">
        <v>7.2</v>
      </c>
      <c r="S39" s="2">
        <v>52</v>
      </c>
      <c r="T39" s="3">
        <v>23</v>
      </c>
      <c r="U39" s="2">
        <v>0.8</v>
      </c>
      <c r="V39" s="2">
        <v>292</v>
      </c>
      <c r="W39" s="2">
        <v>11.9</v>
      </c>
      <c r="X39" s="2">
        <v>4.5999999999999996</v>
      </c>
      <c r="Y39" s="25">
        <f t="shared" si="1"/>
        <v>6.3551101237447102E-2</v>
      </c>
    </row>
    <row r="40" spans="1:25">
      <c r="A40" s="2" t="s">
        <v>74</v>
      </c>
      <c r="B40" s="2" t="s">
        <v>75</v>
      </c>
      <c r="C40" s="19">
        <v>104489</v>
      </c>
      <c r="D40" s="19">
        <v>6959</v>
      </c>
      <c r="E40" s="3">
        <v>15</v>
      </c>
      <c r="F40" s="23">
        <f t="shared" si="0"/>
        <v>6.6600311994564024E-2</v>
      </c>
      <c r="G40" s="14">
        <v>3288</v>
      </c>
      <c r="H40" s="2">
        <v>13.2</v>
      </c>
      <c r="I40" s="2">
        <v>47.2</v>
      </c>
      <c r="J40" s="2">
        <v>495</v>
      </c>
      <c r="K40" s="2">
        <v>9.3000000000000007</v>
      </c>
      <c r="L40" s="2">
        <v>7.1</v>
      </c>
      <c r="M40" s="19">
        <v>2412</v>
      </c>
      <c r="N40" s="2">
        <v>18.399999999999999</v>
      </c>
      <c r="O40" s="2">
        <v>34.700000000000003</v>
      </c>
      <c r="P40" s="2">
        <v>436</v>
      </c>
      <c r="Q40" s="3">
        <v>16</v>
      </c>
      <c r="R40" s="2">
        <v>6.3</v>
      </c>
      <c r="S40" s="2">
        <v>46</v>
      </c>
      <c r="T40" s="2">
        <v>30.5</v>
      </c>
      <c r="U40" s="2">
        <v>0.7</v>
      </c>
      <c r="V40" s="2">
        <v>282</v>
      </c>
      <c r="W40" s="2">
        <v>13.5</v>
      </c>
      <c r="X40" s="3">
        <v>4</v>
      </c>
      <c r="Y40" s="25">
        <f t="shared" si="1"/>
        <v>6.6600311994564024E-2</v>
      </c>
    </row>
    <row r="41" spans="1:25">
      <c r="A41" s="2" t="s">
        <v>76</v>
      </c>
      <c r="B41" s="2" t="s">
        <v>77</v>
      </c>
      <c r="C41" s="19">
        <v>99637</v>
      </c>
      <c r="D41" s="19">
        <v>7498</v>
      </c>
      <c r="E41" s="2">
        <v>13.3</v>
      </c>
      <c r="F41" s="23">
        <f t="shared" si="0"/>
        <v>7.5253169003482639E-2</v>
      </c>
      <c r="G41" s="19">
        <v>3387</v>
      </c>
      <c r="H41" s="2">
        <v>11.4</v>
      </c>
      <c r="I41" s="2">
        <v>45.2</v>
      </c>
      <c r="J41" s="2">
        <v>371</v>
      </c>
      <c r="K41" s="2">
        <v>8.4</v>
      </c>
      <c r="L41" s="2">
        <v>4.9000000000000004</v>
      </c>
      <c r="M41" s="19">
        <v>2796</v>
      </c>
      <c r="N41" s="2">
        <v>16.399999999999999</v>
      </c>
      <c r="O41" s="2">
        <v>37.299999999999997</v>
      </c>
      <c r="P41" s="2">
        <v>545</v>
      </c>
      <c r="Q41" s="2">
        <v>13.3</v>
      </c>
      <c r="R41" s="2">
        <v>7.3</v>
      </c>
      <c r="S41" s="2">
        <v>34</v>
      </c>
      <c r="T41" s="2">
        <v>28.4</v>
      </c>
      <c r="U41" s="2">
        <v>0.5</v>
      </c>
      <c r="V41" s="2">
        <v>365</v>
      </c>
      <c r="W41" s="2">
        <v>10.3</v>
      </c>
      <c r="X41" s="2">
        <v>4.9000000000000004</v>
      </c>
      <c r="Y41" s="25">
        <f t="shared" si="1"/>
        <v>7.5253169003482639E-2</v>
      </c>
    </row>
    <row r="42" spans="1:25">
      <c r="A42" s="2" t="s">
        <v>78</v>
      </c>
      <c r="B42" s="2" t="s">
        <v>79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5"/>
    </row>
    <row r="43" spans="1:25">
      <c r="C43" s="77" t="s">
        <v>171</v>
      </c>
      <c r="D43" s="77"/>
      <c r="E43" s="77"/>
      <c r="F43" s="77"/>
      <c r="G43" s="77"/>
    </row>
  </sheetData>
  <mergeCells count="10">
    <mergeCell ref="A1:B2"/>
    <mergeCell ref="C1:C2"/>
    <mergeCell ref="D1:F1"/>
    <mergeCell ref="G1:I1"/>
    <mergeCell ref="V1:X1"/>
    <mergeCell ref="C43:G43"/>
    <mergeCell ref="J1:L1"/>
    <mergeCell ref="M1:O1"/>
    <mergeCell ref="P1:R1"/>
    <mergeCell ref="S1:U1"/>
  </mergeCells>
  <phoneticPr fontId="2"/>
  <pageMargins left="0.25" right="0.25" top="0.75" bottom="0.75" header="0.3" footer="0.3"/>
  <pageSetup paperSize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19" workbookViewId="0">
      <selection activeCell="K35" sqref="K35"/>
    </sheetView>
  </sheetViews>
  <sheetFormatPr defaultRowHeight="13.5"/>
  <cols>
    <col min="1" max="1" width="7.375" bestFit="1" customWidth="1"/>
    <col min="2" max="2" width="11.125" bestFit="1" customWidth="1"/>
    <col min="4" max="4" width="6.875" bestFit="1" customWidth="1"/>
    <col min="5" max="5" width="6.25" bestFit="1" customWidth="1"/>
    <col min="7" max="7" width="6.875" bestFit="1" customWidth="1"/>
    <col min="8" max="8" width="6.25" bestFit="1" customWidth="1"/>
    <col min="10" max="10" width="6.875" bestFit="1" customWidth="1"/>
    <col min="11" max="11" width="6.25" bestFit="1" customWidth="1"/>
    <col min="13" max="13" width="5.875" bestFit="1" customWidth="1"/>
    <col min="14" max="14" width="6.25" bestFit="1" customWidth="1"/>
    <col min="16" max="16" width="5.875" bestFit="1" customWidth="1"/>
    <col min="17" max="17" width="6.25" bestFit="1" customWidth="1"/>
    <col min="19" max="19" width="5.875" bestFit="1" customWidth="1"/>
    <col min="20" max="20" width="6.25" bestFit="1" customWidth="1"/>
    <col min="22" max="22" width="7.875" bestFit="1" customWidth="1"/>
    <col min="23" max="23" width="6.5" bestFit="1" customWidth="1"/>
  </cols>
  <sheetData>
    <row r="1" spans="1:24">
      <c r="A1" s="78" t="s">
        <v>158</v>
      </c>
      <c r="B1" s="79"/>
      <c r="C1" s="60" t="s">
        <v>159</v>
      </c>
      <c r="D1" s="60" t="s">
        <v>133</v>
      </c>
      <c r="E1" s="60"/>
      <c r="F1" s="60"/>
      <c r="G1" s="60" t="s">
        <v>134</v>
      </c>
      <c r="H1" s="60"/>
      <c r="I1" s="60"/>
      <c r="J1" s="60" t="s">
        <v>135</v>
      </c>
      <c r="K1" s="60"/>
      <c r="L1" s="60"/>
      <c r="M1" s="60" t="s">
        <v>160</v>
      </c>
      <c r="N1" s="60"/>
      <c r="O1" s="60"/>
      <c r="P1" s="60" t="s">
        <v>161</v>
      </c>
      <c r="Q1" s="60"/>
      <c r="R1" s="60"/>
      <c r="S1" s="60" t="s">
        <v>162</v>
      </c>
      <c r="T1" s="60"/>
      <c r="U1" s="60"/>
      <c r="V1" s="60" t="s">
        <v>151</v>
      </c>
      <c r="W1" s="60"/>
      <c r="X1" s="60"/>
    </row>
    <row r="2" spans="1:24">
      <c r="A2" s="80"/>
      <c r="B2" s="62"/>
      <c r="C2" s="60"/>
      <c r="D2" s="2"/>
      <c r="E2" s="2" t="s">
        <v>139</v>
      </c>
      <c r="F2" s="2" t="s">
        <v>163</v>
      </c>
      <c r="G2" s="2"/>
      <c r="H2" s="2" t="s">
        <v>139</v>
      </c>
      <c r="I2" s="2" t="s">
        <v>163</v>
      </c>
      <c r="J2" s="2"/>
      <c r="K2" s="2" t="s">
        <v>139</v>
      </c>
      <c r="L2" s="2" t="s">
        <v>163</v>
      </c>
      <c r="M2" s="2"/>
      <c r="N2" s="2" t="s">
        <v>139</v>
      </c>
      <c r="O2" s="2" t="s">
        <v>163</v>
      </c>
      <c r="P2" s="2"/>
      <c r="Q2" s="2" t="s">
        <v>139</v>
      </c>
      <c r="R2" s="2" t="s">
        <v>163</v>
      </c>
      <c r="S2" s="2"/>
      <c r="T2" s="2" t="s">
        <v>139</v>
      </c>
      <c r="U2" s="2" t="s">
        <v>163</v>
      </c>
      <c r="V2" s="2"/>
      <c r="W2" s="2" t="s">
        <v>139</v>
      </c>
      <c r="X2" s="2" t="s">
        <v>163</v>
      </c>
    </row>
    <row r="3" spans="1:24">
      <c r="A3" s="2" t="s">
        <v>140</v>
      </c>
      <c r="B3" s="2" t="s">
        <v>141</v>
      </c>
      <c r="C3" s="7">
        <v>174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4">
        <v>15845</v>
      </c>
      <c r="W3" s="2"/>
      <c r="X3" s="2"/>
    </row>
    <row r="4" spans="1:24">
      <c r="A4" s="2" t="s">
        <v>0</v>
      </c>
      <c r="B4" s="2" t="s">
        <v>1</v>
      </c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4"/>
      <c r="W4" s="2"/>
      <c r="X4" s="2"/>
    </row>
    <row r="5" spans="1:24">
      <c r="A5" s="2" t="s">
        <v>2</v>
      </c>
      <c r="B5" s="2" t="s">
        <v>3</v>
      </c>
      <c r="C5" s="7">
        <v>220</v>
      </c>
      <c r="D5" s="14">
        <v>15424</v>
      </c>
      <c r="E5" s="2">
        <v>70.099999999999994</v>
      </c>
      <c r="F5" s="2"/>
      <c r="G5" s="18">
        <v>27198</v>
      </c>
      <c r="H5" s="67"/>
      <c r="I5" s="68"/>
      <c r="J5" s="69"/>
      <c r="K5" s="13">
        <v>123.6</v>
      </c>
      <c r="L5" s="13"/>
      <c r="M5" s="2"/>
      <c r="N5" s="2"/>
      <c r="O5" s="2"/>
      <c r="P5" s="2"/>
      <c r="Q5" s="2"/>
      <c r="R5" s="2"/>
      <c r="S5" s="2"/>
      <c r="T5" s="2"/>
      <c r="U5" s="2"/>
      <c r="V5" s="14">
        <v>42622</v>
      </c>
      <c r="W5" s="2">
        <v>191.1</v>
      </c>
      <c r="X5" s="2"/>
    </row>
    <row r="6" spans="1:24">
      <c r="A6" s="2" t="s">
        <v>4</v>
      </c>
      <c r="B6" s="2" t="s">
        <v>5</v>
      </c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4">
        <v>56433</v>
      </c>
      <c r="W6" s="2"/>
      <c r="X6" s="2"/>
    </row>
    <row r="7" spans="1:24">
      <c r="A7" s="2" t="s">
        <v>6</v>
      </c>
      <c r="B7" s="2" t="s">
        <v>7</v>
      </c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4">
        <v>60465</v>
      </c>
      <c r="W7" s="2"/>
      <c r="X7" s="2"/>
    </row>
    <row r="8" spans="1:24">
      <c r="A8" s="2" t="s">
        <v>8</v>
      </c>
      <c r="B8" s="2" t="s">
        <v>9</v>
      </c>
      <c r="C8" s="2">
        <v>298</v>
      </c>
      <c r="D8" s="19">
        <v>26235</v>
      </c>
      <c r="E8" s="3">
        <v>88</v>
      </c>
      <c r="F8" s="2"/>
      <c r="G8" s="19">
        <v>9230</v>
      </c>
      <c r="H8" s="3">
        <v>31</v>
      </c>
      <c r="I8" s="2"/>
      <c r="J8" s="19">
        <v>37664</v>
      </c>
      <c r="K8" s="2">
        <v>126.4</v>
      </c>
      <c r="L8" s="2"/>
      <c r="M8" s="2"/>
      <c r="N8" s="2"/>
      <c r="O8" s="2"/>
      <c r="P8" s="2"/>
      <c r="Q8" s="2"/>
      <c r="R8" s="2"/>
      <c r="S8" s="2"/>
      <c r="T8" s="2"/>
      <c r="U8" s="2"/>
      <c r="V8" s="19">
        <v>73129</v>
      </c>
      <c r="W8" s="2">
        <v>245.4</v>
      </c>
      <c r="X8" s="2"/>
    </row>
    <row r="9" spans="1:24">
      <c r="A9" s="2" t="s">
        <v>10</v>
      </c>
      <c r="B9" s="2" t="s">
        <v>11</v>
      </c>
      <c r="C9" s="2"/>
      <c r="D9" s="19"/>
      <c r="E9" s="3"/>
      <c r="F9" s="2"/>
      <c r="G9" s="19"/>
      <c r="H9" s="3"/>
      <c r="I9" s="2"/>
      <c r="J9" s="1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9">
        <v>74244</v>
      </c>
      <c r="W9" s="2"/>
      <c r="X9" s="2"/>
    </row>
    <row r="10" spans="1:24">
      <c r="A10" s="2" t="s">
        <v>12</v>
      </c>
      <c r="B10" s="2" t="s">
        <v>13</v>
      </c>
      <c r="C10" s="2">
        <v>304</v>
      </c>
      <c r="D10" s="19"/>
      <c r="E10" s="3"/>
      <c r="F10" s="2"/>
      <c r="G10" s="19"/>
      <c r="H10" s="3"/>
      <c r="I10" s="2"/>
      <c r="J10" s="1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9">
        <v>71143</v>
      </c>
      <c r="W10" s="2"/>
      <c r="X10" s="2"/>
    </row>
    <row r="11" spans="1:24">
      <c r="A11" s="2" t="s">
        <v>14</v>
      </c>
      <c r="B11" s="2" t="s">
        <v>15</v>
      </c>
      <c r="C11" s="2">
        <v>304</v>
      </c>
      <c r="D11" s="19"/>
      <c r="E11" s="3"/>
      <c r="F11" s="2"/>
      <c r="G11" s="19"/>
      <c r="H11" s="3"/>
      <c r="I11" s="2"/>
      <c r="J11" s="1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9">
        <v>67621</v>
      </c>
      <c r="W11" s="2"/>
      <c r="X11" s="2"/>
    </row>
    <row r="12" spans="1:24">
      <c r="A12" s="2" t="s">
        <v>16</v>
      </c>
      <c r="B12" s="2" t="s">
        <v>17</v>
      </c>
      <c r="C12" s="2">
        <v>303</v>
      </c>
      <c r="D12" s="19"/>
      <c r="E12" s="3"/>
      <c r="F12" s="2"/>
      <c r="G12" s="19"/>
      <c r="H12" s="3"/>
      <c r="I12" s="2"/>
      <c r="J12" s="1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>
        <v>62748</v>
      </c>
      <c r="W12" s="2"/>
      <c r="X12" s="2"/>
    </row>
    <row r="13" spans="1:24">
      <c r="A13" s="2" t="s">
        <v>18</v>
      </c>
      <c r="B13" s="2" t="s">
        <v>19</v>
      </c>
      <c r="C13" s="2">
        <v>302</v>
      </c>
      <c r="D13" s="19">
        <v>21190</v>
      </c>
      <c r="E13" s="2">
        <v>70.2</v>
      </c>
      <c r="F13" s="2"/>
      <c r="G13" s="19">
        <v>7985</v>
      </c>
      <c r="H13" s="2">
        <v>26.4</v>
      </c>
      <c r="I13" s="2"/>
      <c r="J13" s="19">
        <v>36523</v>
      </c>
      <c r="K13" s="2">
        <v>120.9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19">
        <v>65698</v>
      </c>
      <c r="W13" s="2">
        <v>217.5</v>
      </c>
      <c r="X13" s="2"/>
    </row>
    <row r="14" spans="1:24">
      <c r="A14" s="2" t="s">
        <v>20</v>
      </c>
      <c r="B14" s="2" t="s">
        <v>21</v>
      </c>
      <c r="C14" s="2">
        <v>303</v>
      </c>
      <c r="D14" s="19"/>
      <c r="E14" s="2"/>
      <c r="F14" s="2"/>
      <c r="G14" s="19"/>
      <c r="H14" s="2"/>
      <c r="I14" s="2"/>
      <c r="J14" s="1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9">
        <v>62763</v>
      </c>
      <c r="W14" s="2"/>
      <c r="X14" s="2"/>
    </row>
    <row r="15" spans="1:24">
      <c r="A15" s="2" t="s">
        <v>22</v>
      </c>
      <c r="B15" s="2" t="s">
        <v>23</v>
      </c>
      <c r="C15" s="2">
        <v>303</v>
      </c>
      <c r="D15" s="19"/>
      <c r="E15" s="2"/>
      <c r="F15" s="2"/>
      <c r="G15" s="19"/>
      <c r="H15" s="2"/>
      <c r="I15" s="2"/>
      <c r="J15" s="1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9">
        <v>66292</v>
      </c>
      <c r="W15" s="2"/>
      <c r="X15" s="2"/>
    </row>
    <row r="16" spans="1:24">
      <c r="A16" s="2" t="s">
        <v>24</v>
      </c>
      <c r="B16" s="2" t="s">
        <v>25</v>
      </c>
      <c r="C16" s="2">
        <v>304</v>
      </c>
      <c r="D16" s="19"/>
      <c r="E16" s="2"/>
      <c r="F16" s="2"/>
      <c r="G16" s="19"/>
      <c r="H16" s="2"/>
      <c r="I16" s="2"/>
      <c r="J16" s="1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9">
        <v>62442</v>
      </c>
      <c r="W16" s="2"/>
      <c r="X16" s="2"/>
    </row>
    <row r="17" spans="1:24">
      <c r="A17" s="2" t="s">
        <v>26</v>
      </c>
      <c r="B17" s="2" t="s">
        <v>27</v>
      </c>
      <c r="C17" s="2">
        <v>302</v>
      </c>
      <c r="D17" s="19"/>
      <c r="E17" s="2"/>
      <c r="F17" s="2"/>
      <c r="G17" s="19"/>
      <c r="H17" s="2"/>
      <c r="I17" s="2"/>
      <c r="J17" s="1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9">
        <v>62332</v>
      </c>
      <c r="W17" s="2"/>
      <c r="X17" s="2"/>
    </row>
    <row r="18" spans="1:24">
      <c r="A18" s="2" t="s">
        <v>28</v>
      </c>
      <c r="B18" s="2" t="s">
        <v>29</v>
      </c>
      <c r="C18" s="2">
        <v>303</v>
      </c>
      <c r="D18" s="19">
        <v>21697</v>
      </c>
      <c r="E18" s="2">
        <v>71.599999999999994</v>
      </c>
      <c r="F18" s="2"/>
      <c r="G18" s="19">
        <v>8924</v>
      </c>
      <c r="H18" s="2">
        <v>29.5</v>
      </c>
      <c r="I18" s="2"/>
      <c r="J18" s="19">
        <v>38192</v>
      </c>
      <c r="K18" s="3">
        <v>126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19">
        <v>68813</v>
      </c>
      <c r="W18" s="2">
        <v>227.1</v>
      </c>
      <c r="X18" s="2"/>
    </row>
    <row r="19" spans="1:24">
      <c r="A19" s="2" t="s">
        <v>30</v>
      </c>
      <c r="B19" s="2" t="s">
        <v>31</v>
      </c>
      <c r="C19" s="2">
        <v>302</v>
      </c>
      <c r="D19" s="19"/>
      <c r="E19" s="2"/>
      <c r="F19" s="2"/>
      <c r="G19" s="19"/>
      <c r="H19" s="2"/>
      <c r="I19" s="2"/>
      <c r="J19" s="19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19">
        <v>70336</v>
      </c>
      <c r="W19" s="2"/>
      <c r="X19" s="2"/>
    </row>
    <row r="20" spans="1:24">
      <c r="A20" s="2" t="s">
        <v>32</v>
      </c>
      <c r="B20" s="2" t="s">
        <v>33</v>
      </c>
      <c r="C20" s="2">
        <v>304</v>
      </c>
      <c r="D20" s="19"/>
      <c r="E20" s="2"/>
      <c r="F20" s="2"/>
      <c r="G20" s="19"/>
      <c r="H20" s="2"/>
      <c r="I20" s="2"/>
      <c r="J20" s="19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19">
        <v>69999</v>
      </c>
      <c r="W20" s="2"/>
      <c r="X20" s="2"/>
    </row>
    <row r="21" spans="1:24">
      <c r="A21" s="2" t="s">
        <v>34</v>
      </c>
      <c r="B21" s="2" t="s">
        <v>35</v>
      </c>
      <c r="C21" s="2">
        <v>302</v>
      </c>
      <c r="D21" s="19"/>
      <c r="E21" s="2"/>
      <c r="F21" s="2"/>
      <c r="G21" s="19"/>
      <c r="H21" s="2"/>
      <c r="I21" s="2"/>
      <c r="J21" s="19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19">
        <v>66586</v>
      </c>
      <c r="W21" s="2"/>
      <c r="X21" s="2"/>
    </row>
    <row r="22" spans="1:24">
      <c r="A22" s="2" t="s">
        <v>36</v>
      </c>
      <c r="B22" s="2" t="s">
        <v>37</v>
      </c>
      <c r="C22" s="2">
        <v>301</v>
      </c>
      <c r="D22" s="19"/>
      <c r="E22" s="2"/>
      <c r="F22" s="2"/>
      <c r="G22" s="19"/>
      <c r="H22" s="2"/>
      <c r="I22" s="2"/>
      <c r="J22" s="19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19">
        <v>62433</v>
      </c>
      <c r="W22" s="2"/>
      <c r="X22" s="2"/>
    </row>
    <row r="23" spans="1:24">
      <c r="A23" s="2" t="s">
        <v>38</v>
      </c>
      <c r="B23" s="2" t="s">
        <v>39</v>
      </c>
      <c r="C23" s="2">
        <v>300</v>
      </c>
      <c r="D23" s="19">
        <v>22934</v>
      </c>
      <c r="E23" s="2">
        <v>76.400000000000006</v>
      </c>
      <c r="F23" s="2"/>
      <c r="G23" s="14">
        <v>6893</v>
      </c>
      <c r="H23" s="3">
        <v>23</v>
      </c>
      <c r="I23" s="2"/>
      <c r="J23" s="19">
        <v>39291</v>
      </c>
      <c r="K23" s="3">
        <v>131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19">
        <v>69118</v>
      </c>
      <c r="W23" s="2">
        <v>230.4</v>
      </c>
      <c r="X23" s="2"/>
    </row>
    <row r="24" spans="1:24">
      <c r="A24" s="2" t="s">
        <v>40</v>
      </c>
      <c r="B24" s="2" t="s">
        <v>41</v>
      </c>
      <c r="C24" s="2">
        <v>302</v>
      </c>
      <c r="D24" s="19">
        <v>24469</v>
      </c>
      <c r="E24" s="3">
        <v>81</v>
      </c>
      <c r="F24" s="2"/>
      <c r="G24" s="14">
        <v>7996</v>
      </c>
      <c r="H24" s="3">
        <v>26.5</v>
      </c>
      <c r="I24" s="2"/>
      <c r="J24" s="19">
        <v>43737</v>
      </c>
      <c r="K24" s="3">
        <v>144.80000000000001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19">
        <v>76202</v>
      </c>
      <c r="W24" s="2">
        <v>252.3</v>
      </c>
      <c r="X24" s="2"/>
    </row>
    <row r="25" spans="1:24">
      <c r="A25" s="2" t="s">
        <v>42</v>
      </c>
      <c r="B25" s="2" t="s">
        <v>43</v>
      </c>
      <c r="C25" s="2">
        <v>302</v>
      </c>
      <c r="D25" s="19">
        <v>27606</v>
      </c>
      <c r="E25" s="2">
        <v>91.4</v>
      </c>
      <c r="F25" s="2"/>
      <c r="G25" s="14">
        <v>8590</v>
      </c>
      <c r="H25" s="3">
        <v>28.4</v>
      </c>
      <c r="I25" s="2"/>
      <c r="J25" s="19">
        <v>45161</v>
      </c>
      <c r="K25" s="3">
        <v>149.5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19">
        <v>81357</v>
      </c>
      <c r="W25" s="2">
        <v>269.39999999999998</v>
      </c>
      <c r="X25" s="2"/>
    </row>
    <row r="26" spans="1:24">
      <c r="A26" s="2" t="s">
        <v>44</v>
      </c>
      <c r="B26" s="2" t="s">
        <v>45</v>
      </c>
      <c r="C26" s="2">
        <v>301</v>
      </c>
      <c r="D26" s="19">
        <v>27732</v>
      </c>
      <c r="E26" s="2">
        <v>92.1</v>
      </c>
      <c r="F26" s="2"/>
      <c r="G26" s="14">
        <v>8488</v>
      </c>
      <c r="H26" s="3">
        <v>28.2</v>
      </c>
      <c r="I26" s="2"/>
      <c r="J26" s="19">
        <v>53103</v>
      </c>
      <c r="K26" s="3">
        <v>176.4</v>
      </c>
      <c r="L26" s="2"/>
      <c r="M26" s="14">
        <v>1279</v>
      </c>
      <c r="N26" s="2">
        <v>28.4</v>
      </c>
      <c r="O26" s="2"/>
      <c r="P26" s="2">
        <v>371</v>
      </c>
      <c r="Q26" s="2">
        <v>8.1999999999999993</v>
      </c>
      <c r="R26" s="2"/>
      <c r="S26" s="2">
        <v>814</v>
      </c>
      <c r="T26" s="2">
        <v>18.899999999999999</v>
      </c>
      <c r="U26" s="2"/>
      <c r="V26" s="19">
        <v>91787</v>
      </c>
      <c r="W26" s="2">
        <v>304.89999999999998</v>
      </c>
      <c r="X26" s="2"/>
    </row>
    <row r="27" spans="1:24">
      <c r="A27" s="2" t="s">
        <v>46</v>
      </c>
      <c r="B27" s="2" t="s">
        <v>47</v>
      </c>
      <c r="C27" s="2">
        <v>301</v>
      </c>
      <c r="D27" s="19">
        <v>29026</v>
      </c>
      <c r="E27" s="2">
        <v>96.4</v>
      </c>
      <c r="F27" s="2"/>
      <c r="G27" s="14">
        <v>7484</v>
      </c>
      <c r="H27" s="3">
        <v>24.9</v>
      </c>
      <c r="I27" s="2"/>
      <c r="J27" s="19">
        <v>48225</v>
      </c>
      <c r="K27" s="3">
        <v>160.19999999999999</v>
      </c>
      <c r="L27" s="2"/>
      <c r="M27" s="14">
        <v>1296</v>
      </c>
      <c r="N27" s="2">
        <v>26.4</v>
      </c>
      <c r="O27" s="2"/>
      <c r="P27" s="2">
        <v>523</v>
      </c>
      <c r="Q27" s="2">
        <v>10.7</v>
      </c>
      <c r="R27" s="2"/>
      <c r="S27" s="14">
        <v>1138</v>
      </c>
      <c r="T27" s="2">
        <v>22.8</v>
      </c>
      <c r="U27" s="2"/>
      <c r="V27" s="19">
        <v>87692</v>
      </c>
      <c r="W27" s="2">
        <v>291.3</v>
      </c>
      <c r="X27" s="2"/>
    </row>
    <row r="28" spans="1:24">
      <c r="A28" s="2" t="s">
        <v>48</v>
      </c>
      <c r="B28" s="2" t="s">
        <v>49</v>
      </c>
      <c r="C28" s="2">
        <v>301</v>
      </c>
      <c r="D28" s="19">
        <v>29252</v>
      </c>
      <c r="E28" s="2">
        <v>97.2</v>
      </c>
      <c r="F28" s="2"/>
      <c r="G28" s="14">
        <v>6836</v>
      </c>
      <c r="H28" s="2">
        <v>22.7</v>
      </c>
      <c r="I28" s="2"/>
      <c r="J28" s="19">
        <v>45041</v>
      </c>
      <c r="K28" s="2">
        <v>149.6</v>
      </c>
      <c r="L28" s="2"/>
      <c r="M28" s="14">
        <v>1307</v>
      </c>
      <c r="N28" s="2">
        <v>27.2</v>
      </c>
      <c r="O28" s="2"/>
      <c r="P28" s="2">
        <v>520</v>
      </c>
      <c r="Q28" s="2">
        <v>10.6</v>
      </c>
      <c r="R28" s="2"/>
      <c r="S28" s="19">
        <v>1347</v>
      </c>
      <c r="T28" s="2">
        <v>18.7</v>
      </c>
      <c r="U28" s="2"/>
      <c r="V28" s="19">
        <v>84303</v>
      </c>
      <c r="W28" s="2">
        <v>280.10000000000002</v>
      </c>
      <c r="X28" s="2"/>
    </row>
    <row r="29" spans="1:24">
      <c r="A29" s="2" t="s">
        <v>50</v>
      </c>
      <c r="B29" s="2" t="s">
        <v>51</v>
      </c>
      <c r="C29" s="2">
        <v>298</v>
      </c>
      <c r="D29" s="19">
        <v>31660</v>
      </c>
      <c r="E29" s="2">
        <v>106.2</v>
      </c>
      <c r="F29" s="2"/>
      <c r="G29" s="14">
        <v>7135</v>
      </c>
      <c r="H29" s="2">
        <v>23.9</v>
      </c>
      <c r="I29" s="2"/>
      <c r="J29" s="19">
        <v>44704</v>
      </c>
      <c r="K29" s="3">
        <v>150</v>
      </c>
      <c r="L29" s="2"/>
      <c r="M29" s="14">
        <v>1417</v>
      </c>
      <c r="N29" s="2">
        <v>28.3</v>
      </c>
      <c r="O29" s="2"/>
      <c r="P29" s="2">
        <v>506</v>
      </c>
      <c r="Q29" s="3">
        <v>11</v>
      </c>
      <c r="R29" s="2"/>
      <c r="S29" s="19">
        <v>1747</v>
      </c>
      <c r="T29" s="2">
        <v>17.600000000000001</v>
      </c>
      <c r="U29" s="2"/>
      <c r="V29" s="19">
        <v>87169</v>
      </c>
      <c r="W29" s="2">
        <v>292.5</v>
      </c>
      <c r="X29" s="2"/>
    </row>
    <row r="30" spans="1:24">
      <c r="A30" s="2" t="s">
        <v>52</v>
      </c>
      <c r="B30" s="2" t="s">
        <v>53</v>
      </c>
      <c r="C30" s="2">
        <v>298</v>
      </c>
      <c r="D30" s="19">
        <v>34636</v>
      </c>
      <c r="E30" s="2">
        <v>116.2</v>
      </c>
      <c r="F30" s="2"/>
      <c r="G30" s="14">
        <v>6258</v>
      </c>
      <c r="H30" s="3">
        <v>21</v>
      </c>
      <c r="I30" s="2"/>
      <c r="J30" s="19">
        <v>51199</v>
      </c>
      <c r="K30" s="2">
        <v>171.8</v>
      </c>
      <c r="L30" s="2"/>
      <c r="M30" s="14">
        <v>1863</v>
      </c>
      <c r="N30" s="2">
        <v>38.799999999999997</v>
      </c>
      <c r="O30" s="2"/>
      <c r="P30" s="2">
        <v>531</v>
      </c>
      <c r="Q30" s="2">
        <v>11.5</v>
      </c>
      <c r="R30" s="2"/>
      <c r="S30" s="19">
        <v>2141</v>
      </c>
      <c r="T30" s="2">
        <v>21.4</v>
      </c>
      <c r="U30" s="2"/>
      <c r="V30" s="19">
        <v>96628</v>
      </c>
      <c r="W30" s="2">
        <v>324.3</v>
      </c>
      <c r="X30" s="2"/>
    </row>
    <row r="31" spans="1:24">
      <c r="A31" s="2" t="s">
        <v>54</v>
      </c>
      <c r="B31" s="2" t="s">
        <v>55</v>
      </c>
      <c r="C31" s="2">
        <v>299</v>
      </c>
      <c r="D31" s="19">
        <v>41936</v>
      </c>
      <c r="E31" s="2">
        <v>140.30000000000001</v>
      </c>
      <c r="F31" s="2"/>
      <c r="G31" s="14">
        <v>7651</v>
      </c>
      <c r="H31" s="2">
        <v>25.6</v>
      </c>
      <c r="I31" s="2"/>
      <c r="J31" s="19">
        <v>50176</v>
      </c>
      <c r="K31" s="2">
        <v>167.8</v>
      </c>
      <c r="L31" s="2"/>
      <c r="M31" s="14">
        <v>2166</v>
      </c>
      <c r="N31" s="2">
        <v>43.3</v>
      </c>
      <c r="O31" s="2"/>
      <c r="P31" s="2">
        <v>660</v>
      </c>
      <c r="Q31" s="2">
        <v>13.8</v>
      </c>
      <c r="R31" s="2"/>
      <c r="S31" s="19">
        <v>2617</v>
      </c>
      <c r="T31" s="2">
        <v>26.7</v>
      </c>
      <c r="U31" s="2"/>
      <c r="V31" s="19">
        <v>105206</v>
      </c>
      <c r="W31" s="2">
        <v>351.9</v>
      </c>
      <c r="X31" s="2"/>
    </row>
    <row r="32" spans="1:24">
      <c r="A32" s="2" t="s">
        <v>56</v>
      </c>
      <c r="B32" s="2" t="s">
        <v>57</v>
      </c>
      <c r="C32" s="2">
        <v>299</v>
      </c>
      <c r="D32" s="19">
        <v>40608</v>
      </c>
      <c r="E32" s="2">
        <v>135.80000000000001</v>
      </c>
      <c r="F32" s="2"/>
      <c r="G32" s="14">
        <v>8419</v>
      </c>
      <c r="H32" s="2">
        <v>28.2</v>
      </c>
      <c r="I32" s="2"/>
      <c r="J32" s="19">
        <v>55247</v>
      </c>
      <c r="K32" s="2">
        <v>184.8</v>
      </c>
      <c r="L32" s="2"/>
      <c r="M32" s="14">
        <v>2498</v>
      </c>
      <c r="N32" s="3">
        <v>50</v>
      </c>
      <c r="O32" s="2"/>
      <c r="P32" s="2">
        <v>813</v>
      </c>
      <c r="Q32" s="2">
        <v>18.100000000000001</v>
      </c>
      <c r="R32" s="2"/>
      <c r="S32" s="19">
        <v>2909</v>
      </c>
      <c r="T32" s="2">
        <v>30.6</v>
      </c>
      <c r="U32" s="2"/>
      <c r="V32" s="19">
        <v>110494</v>
      </c>
      <c r="W32" s="2">
        <v>369.5</v>
      </c>
      <c r="X32" s="2"/>
    </row>
    <row r="33" spans="1:24">
      <c r="A33" s="2" t="s">
        <v>58</v>
      </c>
      <c r="B33" s="2" t="s">
        <v>59</v>
      </c>
      <c r="C33" s="2">
        <v>297</v>
      </c>
      <c r="D33" s="19">
        <v>40382</v>
      </c>
      <c r="E33" s="3">
        <v>136</v>
      </c>
      <c r="F33" s="2"/>
      <c r="G33" s="19">
        <v>7006</v>
      </c>
      <c r="H33" s="2">
        <v>23.6</v>
      </c>
      <c r="I33" s="2"/>
      <c r="J33" s="19">
        <v>59096</v>
      </c>
      <c r="K33" s="3">
        <v>199</v>
      </c>
      <c r="L33" s="2"/>
      <c r="M33" s="14">
        <v>3522</v>
      </c>
      <c r="N33" s="3">
        <v>41</v>
      </c>
      <c r="O33" s="2"/>
      <c r="P33" s="2">
        <v>821</v>
      </c>
      <c r="Q33" s="2">
        <v>17.100000000000001</v>
      </c>
      <c r="R33" s="2"/>
      <c r="S33" s="19">
        <v>2384</v>
      </c>
      <c r="T33" s="2">
        <v>25.4</v>
      </c>
      <c r="U33" s="2"/>
      <c r="V33" s="19">
        <v>113211</v>
      </c>
      <c r="W33" s="2">
        <v>381.2</v>
      </c>
      <c r="X33" s="2"/>
    </row>
    <row r="34" spans="1:24">
      <c r="A34" s="2" t="s">
        <v>60</v>
      </c>
      <c r="B34" s="2" t="s">
        <v>61</v>
      </c>
      <c r="C34" s="2">
        <v>296</v>
      </c>
      <c r="D34" s="19">
        <v>41999</v>
      </c>
      <c r="E34" s="2">
        <v>141.9</v>
      </c>
      <c r="F34" s="2"/>
      <c r="G34" s="19">
        <v>7539</v>
      </c>
      <c r="H34" s="2">
        <v>25.5</v>
      </c>
      <c r="I34" s="2"/>
      <c r="J34" s="19">
        <v>55209</v>
      </c>
      <c r="K34" s="2">
        <v>186.5</v>
      </c>
      <c r="L34" s="2"/>
      <c r="M34" s="14">
        <v>4732</v>
      </c>
      <c r="N34" s="2">
        <v>47.8</v>
      </c>
      <c r="O34" s="2"/>
      <c r="P34" s="2">
        <v>819</v>
      </c>
      <c r="Q34" s="2">
        <v>18.2</v>
      </c>
      <c r="R34" s="2"/>
      <c r="S34" s="19">
        <v>2706</v>
      </c>
      <c r="T34" s="2">
        <v>27.1</v>
      </c>
      <c r="U34" s="2"/>
      <c r="V34" s="19">
        <v>113004</v>
      </c>
      <c r="W34" s="2">
        <v>381.8</v>
      </c>
      <c r="X34" s="2"/>
    </row>
    <row r="35" spans="1:24">
      <c r="A35" s="2" t="s">
        <v>62</v>
      </c>
      <c r="B35" s="2" t="s">
        <v>63</v>
      </c>
      <c r="C35" s="2">
        <v>297</v>
      </c>
      <c r="D35" s="19">
        <v>41320</v>
      </c>
      <c r="E35" s="2">
        <v>139.1</v>
      </c>
      <c r="F35" s="2"/>
      <c r="G35" s="19">
        <v>7637</v>
      </c>
      <c r="H35" s="2">
        <v>25.7</v>
      </c>
      <c r="I35" s="2"/>
      <c r="J35" s="19">
        <v>48676</v>
      </c>
      <c r="K35" s="2">
        <v>163.9</v>
      </c>
      <c r="L35" s="2"/>
      <c r="M35" s="14">
        <v>5638</v>
      </c>
      <c r="N35" s="2">
        <v>56.4</v>
      </c>
      <c r="O35" s="2"/>
      <c r="P35" s="2">
        <v>754</v>
      </c>
      <c r="Q35" s="2">
        <v>17.100000000000001</v>
      </c>
      <c r="R35" s="2"/>
      <c r="S35" s="19">
        <v>2972</v>
      </c>
      <c r="T35" s="3">
        <v>30</v>
      </c>
      <c r="U35" s="2"/>
      <c r="V35" s="19">
        <v>106997</v>
      </c>
      <c r="W35" s="2">
        <v>360.3</v>
      </c>
      <c r="X35" s="2"/>
    </row>
    <row r="36" spans="1:24">
      <c r="A36" s="2" t="s">
        <v>64</v>
      </c>
      <c r="B36" s="2" t="s">
        <v>65</v>
      </c>
      <c r="C36" s="2">
        <v>298</v>
      </c>
      <c r="D36" s="19">
        <v>43983</v>
      </c>
      <c r="E36" s="2">
        <v>147.6</v>
      </c>
      <c r="F36" s="2"/>
      <c r="G36" s="19">
        <v>7093</v>
      </c>
      <c r="H36" s="2">
        <v>23.8</v>
      </c>
      <c r="I36" s="2"/>
      <c r="J36" s="19">
        <v>51475</v>
      </c>
      <c r="K36" s="2">
        <v>172.7</v>
      </c>
      <c r="L36" s="2"/>
      <c r="M36" s="14">
        <v>6144</v>
      </c>
      <c r="N36" s="2">
        <v>60.2</v>
      </c>
      <c r="O36" s="2"/>
      <c r="P36" s="2">
        <v>851</v>
      </c>
      <c r="Q36" s="2">
        <v>16.7</v>
      </c>
      <c r="R36" s="2"/>
      <c r="S36" s="19">
        <v>3456</v>
      </c>
      <c r="T36" s="2">
        <v>33.9</v>
      </c>
      <c r="U36" s="2"/>
      <c r="V36" s="19">
        <v>113002</v>
      </c>
      <c r="W36" s="2">
        <v>379.2</v>
      </c>
      <c r="X36" s="2"/>
    </row>
    <row r="37" spans="1:24">
      <c r="A37" s="2" t="s">
        <v>66</v>
      </c>
      <c r="B37" s="2" t="s">
        <v>67</v>
      </c>
      <c r="C37" s="2">
        <v>297</v>
      </c>
      <c r="D37" s="19">
        <v>45997</v>
      </c>
      <c r="E37" s="2">
        <v>154.9</v>
      </c>
      <c r="F37" s="2"/>
      <c r="G37" s="19">
        <v>6519</v>
      </c>
      <c r="H37" s="2">
        <v>21.9</v>
      </c>
      <c r="I37" s="2"/>
      <c r="J37" s="19">
        <v>54225</v>
      </c>
      <c r="K37" s="2">
        <v>182.6</v>
      </c>
      <c r="L37" s="2"/>
      <c r="M37" s="14">
        <v>6168</v>
      </c>
      <c r="N37" s="2">
        <v>62.3</v>
      </c>
      <c r="O37" s="2"/>
      <c r="P37" s="2">
        <v>773</v>
      </c>
      <c r="Q37" s="2">
        <v>14.9</v>
      </c>
      <c r="R37" s="2"/>
      <c r="S37" s="19">
        <v>3793</v>
      </c>
      <c r="T37" s="2">
        <v>35.799999999999997</v>
      </c>
      <c r="U37" s="2"/>
      <c r="V37" s="19">
        <v>117475</v>
      </c>
      <c r="W37" s="2">
        <v>395.5</v>
      </c>
      <c r="X37" s="2"/>
    </row>
    <row r="38" spans="1:24">
      <c r="A38" s="2" t="s">
        <v>68</v>
      </c>
      <c r="B38" s="2" t="s">
        <v>69</v>
      </c>
      <c r="C38" s="2">
        <v>293</v>
      </c>
      <c r="D38" s="19">
        <v>44249</v>
      </c>
      <c r="E38" s="3">
        <v>151</v>
      </c>
      <c r="F38" s="2">
        <v>293</v>
      </c>
      <c r="G38" s="19">
        <v>5963</v>
      </c>
      <c r="H38" s="2">
        <v>20.399999999999999</v>
      </c>
      <c r="I38" s="2">
        <v>293</v>
      </c>
      <c r="J38" s="19">
        <v>46880</v>
      </c>
      <c r="K38" s="3">
        <v>160</v>
      </c>
      <c r="L38" s="2">
        <v>293</v>
      </c>
      <c r="M38" s="14">
        <v>5517</v>
      </c>
      <c r="N38" s="2">
        <v>56.3</v>
      </c>
      <c r="O38" s="2">
        <v>98</v>
      </c>
      <c r="P38" s="2">
        <v>571</v>
      </c>
      <c r="Q38" s="2">
        <v>11.9</v>
      </c>
      <c r="R38" s="2">
        <v>48</v>
      </c>
      <c r="S38" s="19">
        <v>3276</v>
      </c>
      <c r="T38" s="2">
        <v>33.799999999999997</v>
      </c>
      <c r="U38" s="2">
        <v>97</v>
      </c>
      <c r="V38" s="19">
        <v>106456</v>
      </c>
      <c r="W38" s="2">
        <v>363.3</v>
      </c>
      <c r="X38" s="2"/>
    </row>
    <row r="39" spans="1:24">
      <c r="A39" s="2" t="s">
        <v>70</v>
      </c>
      <c r="B39" s="2" t="s">
        <v>71</v>
      </c>
      <c r="C39" s="2">
        <v>294</v>
      </c>
      <c r="D39" s="19">
        <v>40947</v>
      </c>
      <c r="E39" s="2">
        <v>139.30000000000001</v>
      </c>
      <c r="F39" s="2">
        <v>294</v>
      </c>
      <c r="G39" s="19">
        <v>6190</v>
      </c>
      <c r="H39" s="2">
        <v>21.1</v>
      </c>
      <c r="I39" s="2">
        <v>294</v>
      </c>
      <c r="J39" s="19">
        <v>39052</v>
      </c>
      <c r="K39" s="2">
        <v>132.80000000000001</v>
      </c>
      <c r="L39" s="2">
        <v>294</v>
      </c>
      <c r="M39" s="14">
        <v>5696</v>
      </c>
      <c r="N39" s="2">
        <v>58.1</v>
      </c>
      <c r="O39" s="2">
        <v>98</v>
      </c>
      <c r="P39" s="2">
        <v>934</v>
      </c>
      <c r="Q39" s="2">
        <v>19.100000000000001</v>
      </c>
      <c r="R39" s="2">
        <v>49</v>
      </c>
      <c r="S39" s="19">
        <v>3101</v>
      </c>
      <c r="T39" s="2">
        <v>32.299999999999997</v>
      </c>
      <c r="U39" s="2">
        <v>96</v>
      </c>
      <c r="V39" s="19">
        <v>95920</v>
      </c>
      <c r="W39" s="2">
        <v>326.3</v>
      </c>
      <c r="X39" s="2">
        <v>294</v>
      </c>
    </row>
    <row r="40" spans="1:24">
      <c r="A40" s="2" t="s">
        <v>72</v>
      </c>
      <c r="B40" s="2" t="s">
        <v>73</v>
      </c>
      <c r="C40" s="2">
        <v>295</v>
      </c>
      <c r="D40" s="19">
        <v>41957</v>
      </c>
      <c r="E40" s="2">
        <v>142.19999999999999</v>
      </c>
      <c r="F40" s="2">
        <v>295</v>
      </c>
      <c r="G40" s="19">
        <v>5063</v>
      </c>
      <c r="H40" s="2">
        <v>17.2</v>
      </c>
      <c r="I40" s="2">
        <v>295</v>
      </c>
      <c r="J40" s="19">
        <v>41137</v>
      </c>
      <c r="K40" s="2">
        <v>139.4</v>
      </c>
      <c r="L40" s="2">
        <v>295</v>
      </c>
      <c r="M40" s="14">
        <v>6660</v>
      </c>
      <c r="N40" s="2">
        <v>65.900000000000006</v>
      </c>
      <c r="O40" s="2">
        <v>101</v>
      </c>
      <c r="P40" s="19">
        <v>1195</v>
      </c>
      <c r="Q40" s="2">
        <v>23.9</v>
      </c>
      <c r="R40" s="2">
        <v>50</v>
      </c>
      <c r="S40" s="19">
        <v>3467</v>
      </c>
      <c r="T40" s="2">
        <v>34.299999999999997</v>
      </c>
      <c r="U40" s="2">
        <v>101</v>
      </c>
      <c r="V40" s="19">
        <v>99479</v>
      </c>
      <c r="W40" s="2">
        <v>337.2</v>
      </c>
      <c r="X40" s="2">
        <v>295</v>
      </c>
    </row>
    <row r="41" spans="1:24">
      <c r="A41" s="2" t="s">
        <v>74</v>
      </c>
      <c r="B41" s="2" t="s">
        <v>75</v>
      </c>
      <c r="C41" s="2">
        <v>294</v>
      </c>
      <c r="D41" s="19">
        <v>43296</v>
      </c>
      <c r="E41" s="2">
        <v>147.30000000000001</v>
      </c>
      <c r="F41" s="2">
        <v>294</v>
      </c>
      <c r="G41" s="19">
        <v>4627</v>
      </c>
      <c r="H41" s="2">
        <v>15.7</v>
      </c>
      <c r="I41" s="2">
        <v>294</v>
      </c>
      <c r="J41" s="19">
        <v>44375</v>
      </c>
      <c r="K41" s="2">
        <v>150.9</v>
      </c>
      <c r="L41" s="2">
        <v>294</v>
      </c>
      <c r="M41" s="14">
        <v>6984</v>
      </c>
      <c r="N41" s="2">
        <v>69.8</v>
      </c>
      <c r="O41" s="2">
        <v>100</v>
      </c>
      <c r="P41" s="14">
        <v>1405</v>
      </c>
      <c r="Q41" s="2">
        <v>28.1</v>
      </c>
      <c r="R41" s="2">
        <v>50</v>
      </c>
      <c r="S41" s="19">
        <v>3802</v>
      </c>
      <c r="T41" s="2">
        <v>38</v>
      </c>
      <c r="U41" s="2">
        <v>100</v>
      </c>
      <c r="V41" s="19">
        <v>104489</v>
      </c>
      <c r="W41" s="2">
        <v>355.4</v>
      </c>
      <c r="X41" s="2">
        <v>294</v>
      </c>
    </row>
    <row r="42" spans="1:24">
      <c r="A42" s="2" t="s">
        <v>76</v>
      </c>
      <c r="B42" s="2" t="s">
        <v>77</v>
      </c>
      <c r="C42" s="2">
        <v>295</v>
      </c>
      <c r="D42" s="19">
        <v>38761</v>
      </c>
      <c r="E42" s="2">
        <v>131.4</v>
      </c>
      <c r="F42" s="2">
        <v>295</v>
      </c>
      <c r="G42" s="19">
        <v>3112</v>
      </c>
      <c r="H42" s="2">
        <v>10.5</v>
      </c>
      <c r="I42" s="2">
        <v>295</v>
      </c>
      <c r="J42" s="19">
        <v>45821</v>
      </c>
      <c r="K42" s="2">
        <v>155.30000000000001</v>
      </c>
      <c r="L42" s="2">
        <v>295</v>
      </c>
      <c r="M42" s="14">
        <v>7230</v>
      </c>
      <c r="N42" s="2">
        <v>73.8</v>
      </c>
      <c r="O42" s="2">
        <v>98</v>
      </c>
      <c r="P42" s="2">
        <v>965</v>
      </c>
      <c r="Q42" s="2">
        <v>18.899999999999999</v>
      </c>
      <c r="R42" s="2">
        <v>51</v>
      </c>
      <c r="S42" s="19">
        <v>3745</v>
      </c>
      <c r="T42" s="2">
        <v>37.1</v>
      </c>
      <c r="U42" s="2">
        <v>101</v>
      </c>
      <c r="V42" s="19">
        <v>99634</v>
      </c>
      <c r="W42" s="2">
        <v>337.7</v>
      </c>
      <c r="X42" s="2">
        <v>295</v>
      </c>
    </row>
    <row r="43" spans="1:24">
      <c r="A43" s="2" t="s">
        <v>78</v>
      </c>
      <c r="B43" s="2" t="s">
        <v>79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5" spans="1:24" ht="33" customHeight="1">
      <c r="A45" s="81" t="s">
        <v>164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</row>
  </sheetData>
  <mergeCells count="11">
    <mergeCell ref="A45:K45"/>
    <mergeCell ref="J1:L1"/>
    <mergeCell ref="M1:O1"/>
    <mergeCell ref="P1:R1"/>
    <mergeCell ref="S1:U1"/>
    <mergeCell ref="A1:B2"/>
    <mergeCell ref="C1:C2"/>
    <mergeCell ref="D1:F1"/>
    <mergeCell ref="G1:I1"/>
    <mergeCell ref="V1:X1"/>
    <mergeCell ref="H5:J5"/>
  </mergeCells>
  <phoneticPr fontId="2"/>
  <pageMargins left="0.75" right="0.75" top="1" bottom="1" header="0.51200000000000001" footer="0.51200000000000001"/>
  <pageSetup paperSize="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J33" sqref="J33"/>
    </sheetView>
  </sheetViews>
  <sheetFormatPr defaultRowHeight="13.5"/>
  <cols>
    <col min="2" max="2" width="11.125" bestFit="1" customWidth="1"/>
    <col min="3" max="3" width="11" bestFit="1" customWidth="1"/>
    <col min="4" max="4" width="15.125" bestFit="1" customWidth="1"/>
  </cols>
  <sheetData>
    <row r="1" spans="1:5">
      <c r="C1" s="2" t="s">
        <v>155</v>
      </c>
      <c r="D1" s="2" t="s">
        <v>156</v>
      </c>
      <c r="E1" s="2" t="s">
        <v>157</v>
      </c>
    </row>
    <row r="2" spans="1:5">
      <c r="A2" s="2" t="s">
        <v>0</v>
      </c>
      <c r="B2" s="17" t="s">
        <v>1</v>
      </c>
      <c r="C2" s="2">
        <v>170</v>
      </c>
      <c r="D2" s="2">
        <v>20</v>
      </c>
      <c r="E2" s="2">
        <v>11.8</v>
      </c>
    </row>
    <row r="3" spans="1:5">
      <c r="A3" s="2" t="s">
        <v>2</v>
      </c>
      <c r="B3" s="17" t="s">
        <v>3</v>
      </c>
      <c r="C3" s="2"/>
      <c r="D3" s="2"/>
      <c r="E3" s="2"/>
    </row>
    <row r="4" spans="1:5">
      <c r="A4" s="2" t="s">
        <v>4</v>
      </c>
      <c r="B4" s="17" t="s">
        <v>5</v>
      </c>
      <c r="C4" s="2"/>
      <c r="D4" s="2"/>
      <c r="E4" s="2"/>
    </row>
    <row r="5" spans="1:5">
      <c r="A5" s="2" t="s">
        <v>6</v>
      </c>
      <c r="B5" s="17" t="s">
        <v>7</v>
      </c>
      <c r="C5" s="2"/>
      <c r="D5" s="2"/>
      <c r="E5" s="2"/>
    </row>
    <row r="6" spans="1:5">
      <c r="A6" s="2" t="s">
        <v>8</v>
      </c>
      <c r="B6" s="17" t="s">
        <v>9</v>
      </c>
      <c r="C6" s="2">
        <v>263</v>
      </c>
      <c r="D6" s="2">
        <v>71</v>
      </c>
      <c r="E6" s="3">
        <v>27</v>
      </c>
    </row>
    <row r="7" spans="1:5">
      <c r="A7" s="2" t="s">
        <v>10</v>
      </c>
      <c r="B7" s="17" t="s">
        <v>11</v>
      </c>
      <c r="C7" s="2"/>
      <c r="D7" s="2"/>
      <c r="E7" s="2"/>
    </row>
    <row r="8" spans="1:5">
      <c r="A8" s="2" t="s">
        <v>12</v>
      </c>
      <c r="B8" s="17" t="s">
        <v>13</v>
      </c>
      <c r="C8" s="2"/>
      <c r="D8" s="2"/>
      <c r="E8" s="2"/>
    </row>
    <row r="9" spans="1:5">
      <c r="A9" s="2" t="s">
        <v>14</v>
      </c>
      <c r="B9" s="17" t="s">
        <v>15</v>
      </c>
      <c r="C9" s="2"/>
      <c r="D9" s="2"/>
      <c r="E9" s="2"/>
    </row>
    <row r="10" spans="1:5">
      <c r="A10" s="2" t="s">
        <v>16</v>
      </c>
      <c r="B10" s="17" t="s">
        <v>17</v>
      </c>
      <c r="C10" s="2"/>
      <c r="D10" s="2"/>
      <c r="E10" s="2"/>
    </row>
    <row r="11" spans="1:5">
      <c r="A11" s="2" t="s">
        <v>18</v>
      </c>
      <c r="B11" s="17" t="s">
        <v>19</v>
      </c>
      <c r="C11" s="2">
        <v>218</v>
      </c>
      <c r="D11" s="2">
        <v>29</v>
      </c>
      <c r="E11" s="2">
        <v>13.3</v>
      </c>
    </row>
    <row r="12" spans="1:5">
      <c r="A12" s="2" t="s">
        <v>20</v>
      </c>
      <c r="B12" s="17" t="s">
        <v>21</v>
      </c>
      <c r="C12" s="2"/>
      <c r="D12" s="2"/>
      <c r="E12" s="2"/>
    </row>
    <row r="13" spans="1:5">
      <c r="A13" s="2" t="s">
        <v>22</v>
      </c>
      <c r="B13" s="17" t="s">
        <v>23</v>
      </c>
      <c r="C13" s="2"/>
      <c r="D13" s="2"/>
      <c r="E13" s="2"/>
    </row>
    <row r="14" spans="1:5">
      <c r="A14" s="2" t="s">
        <v>24</v>
      </c>
      <c r="B14" s="17" t="s">
        <v>25</v>
      </c>
      <c r="C14" s="2"/>
      <c r="D14" s="2"/>
      <c r="E14" s="2"/>
    </row>
    <row r="15" spans="1:5">
      <c r="A15" s="2" t="s">
        <v>26</v>
      </c>
      <c r="B15" s="17" t="s">
        <v>27</v>
      </c>
      <c r="C15" s="2"/>
      <c r="D15" s="2"/>
      <c r="E15" s="2"/>
    </row>
    <row r="16" spans="1:5">
      <c r="A16" s="2" t="s">
        <v>28</v>
      </c>
      <c r="B16" s="17" t="s">
        <v>29</v>
      </c>
      <c r="C16" s="2">
        <v>431</v>
      </c>
      <c r="D16" s="2">
        <v>132</v>
      </c>
      <c r="E16" s="2">
        <v>30.6</v>
      </c>
    </row>
    <row r="17" spans="1:5">
      <c r="A17" s="2" t="s">
        <v>30</v>
      </c>
      <c r="B17" s="17" t="s">
        <v>31</v>
      </c>
      <c r="C17" s="2"/>
      <c r="D17" s="2"/>
      <c r="E17" s="2"/>
    </row>
    <row r="18" spans="1:5">
      <c r="A18" s="2" t="s">
        <v>32</v>
      </c>
      <c r="B18" s="17" t="s">
        <v>33</v>
      </c>
      <c r="C18" s="2"/>
      <c r="D18" s="2"/>
      <c r="E18" s="2"/>
    </row>
    <row r="19" spans="1:5">
      <c r="A19" s="2" t="s">
        <v>34</v>
      </c>
      <c r="B19" s="17" t="s">
        <v>35</v>
      </c>
      <c r="C19" s="2"/>
      <c r="D19" s="2"/>
      <c r="E19" s="2"/>
    </row>
    <row r="20" spans="1:5">
      <c r="A20" s="2" t="s">
        <v>36</v>
      </c>
      <c r="B20" s="17" t="s">
        <v>37</v>
      </c>
      <c r="C20" s="2">
        <v>398</v>
      </c>
      <c r="D20" s="2">
        <v>110</v>
      </c>
      <c r="E20" s="2">
        <v>27.6</v>
      </c>
    </row>
    <row r="21" spans="1:5">
      <c r="A21" s="2" t="s">
        <v>38</v>
      </c>
      <c r="B21" s="17" t="s">
        <v>39</v>
      </c>
      <c r="C21" s="2">
        <v>336</v>
      </c>
      <c r="D21" s="2">
        <v>72</v>
      </c>
      <c r="E21" s="2">
        <v>21.4</v>
      </c>
    </row>
    <row r="22" spans="1:5">
      <c r="A22" s="2" t="s">
        <v>40</v>
      </c>
      <c r="B22" s="17" t="s">
        <v>41</v>
      </c>
      <c r="C22" s="2">
        <v>297</v>
      </c>
      <c r="D22" s="2">
        <v>78</v>
      </c>
      <c r="E22" s="2">
        <v>26.3</v>
      </c>
    </row>
    <row r="23" spans="1:5">
      <c r="A23" s="2" t="s">
        <v>42</v>
      </c>
      <c r="B23" s="17" t="s">
        <v>43</v>
      </c>
      <c r="C23" s="2">
        <v>286</v>
      </c>
      <c r="D23" s="2">
        <v>68</v>
      </c>
      <c r="E23" s="2">
        <v>23.8</v>
      </c>
    </row>
    <row r="24" spans="1:5">
      <c r="A24" s="2" t="s">
        <v>44</v>
      </c>
      <c r="B24" s="17" t="s">
        <v>45</v>
      </c>
      <c r="C24" s="2">
        <v>387</v>
      </c>
      <c r="D24" s="2">
        <v>96</v>
      </c>
      <c r="E24" s="2">
        <v>24.8</v>
      </c>
    </row>
    <row r="25" spans="1:5">
      <c r="A25" s="2" t="s">
        <v>46</v>
      </c>
      <c r="B25" s="17" t="s">
        <v>47</v>
      </c>
      <c r="C25" s="2">
        <v>350</v>
      </c>
      <c r="D25" s="2">
        <v>93</v>
      </c>
      <c r="E25" s="2">
        <v>26.6</v>
      </c>
    </row>
    <row r="26" spans="1:5">
      <c r="A26" s="2" t="s">
        <v>48</v>
      </c>
      <c r="B26" s="17" t="s">
        <v>49</v>
      </c>
      <c r="C26" s="2">
        <v>358</v>
      </c>
      <c r="D26" s="2">
        <v>80</v>
      </c>
      <c r="E26" s="2">
        <v>22.3</v>
      </c>
    </row>
    <row r="27" spans="1:5">
      <c r="A27" s="2" t="s">
        <v>50</v>
      </c>
      <c r="B27" s="17" t="s">
        <v>51</v>
      </c>
      <c r="C27" s="2">
        <v>368</v>
      </c>
      <c r="D27" s="2">
        <v>106</v>
      </c>
      <c r="E27" s="2">
        <v>28.8</v>
      </c>
    </row>
    <row r="28" spans="1:5">
      <c r="A28" s="2" t="s">
        <v>52</v>
      </c>
      <c r="B28" s="17" t="s">
        <v>53</v>
      </c>
      <c r="C28" s="2">
        <v>370</v>
      </c>
      <c r="D28" s="2">
        <v>109</v>
      </c>
      <c r="E28" s="2">
        <v>29.5</v>
      </c>
    </row>
    <row r="29" spans="1:5">
      <c r="A29" s="2" t="s">
        <v>54</v>
      </c>
      <c r="B29" s="17" t="s">
        <v>55</v>
      </c>
      <c r="C29" s="2">
        <v>438</v>
      </c>
      <c r="D29" s="2">
        <v>136</v>
      </c>
      <c r="E29" s="2">
        <v>31.1</v>
      </c>
    </row>
    <row r="30" spans="1:5">
      <c r="A30" s="2" t="s">
        <v>56</v>
      </c>
      <c r="B30" s="17" t="s">
        <v>57</v>
      </c>
      <c r="C30" s="2">
        <v>428</v>
      </c>
      <c r="D30" s="2">
        <v>125</v>
      </c>
      <c r="E30" s="2">
        <v>29.2</v>
      </c>
    </row>
    <row r="31" spans="1:5">
      <c r="A31" s="2" t="s">
        <v>58</v>
      </c>
      <c r="B31" s="17" t="s">
        <v>59</v>
      </c>
      <c r="C31" s="2">
        <v>431</v>
      </c>
      <c r="D31" s="2">
        <v>123</v>
      </c>
      <c r="E31" s="2">
        <v>28.5</v>
      </c>
    </row>
    <row r="32" spans="1:5">
      <c r="A32" s="2" t="s">
        <v>60</v>
      </c>
      <c r="B32" s="17" t="s">
        <v>61</v>
      </c>
      <c r="C32" s="2">
        <v>529</v>
      </c>
      <c r="D32" s="2">
        <v>125</v>
      </c>
      <c r="E32" s="2">
        <v>23.6</v>
      </c>
    </row>
    <row r="33" spans="1:5">
      <c r="A33" s="2" t="s">
        <v>62</v>
      </c>
      <c r="B33" s="17" t="s">
        <v>63</v>
      </c>
      <c r="C33" s="2">
        <v>562</v>
      </c>
      <c r="D33" s="2">
        <v>132</v>
      </c>
      <c r="E33" s="2">
        <v>23.5</v>
      </c>
    </row>
    <row r="34" spans="1:5">
      <c r="A34" s="2" t="s">
        <v>64</v>
      </c>
      <c r="B34" s="17" t="s">
        <v>65</v>
      </c>
      <c r="C34" s="2">
        <v>590</v>
      </c>
      <c r="D34" s="2">
        <v>111</v>
      </c>
      <c r="E34" s="2">
        <v>18.8</v>
      </c>
    </row>
    <row r="35" spans="1:5">
      <c r="A35" s="2" t="s">
        <v>66</v>
      </c>
      <c r="B35" s="17" t="s">
        <v>67</v>
      </c>
      <c r="C35" s="2">
        <v>509</v>
      </c>
      <c r="D35" s="2">
        <v>128</v>
      </c>
      <c r="E35" s="2">
        <v>25.1</v>
      </c>
    </row>
    <row r="36" spans="1:5">
      <c r="A36" s="2" t="s">
        <v>68</v>
      </c>
      <c r="B36" s="17" t="s">
        <v>69</v>
      </c>
      <c r="C36" s="2">
        <v>541</v>
      </c>
      <c r="D36" s="2">
        <v>86</v>
      </c>
      <c r="E36" s="2">
        <v>15.9</v>
      </c>
    </row>
    <row r="37" spans="1:5">
      <c r="A37" s="2" t="s">
        <v>70</v>
      </c>
      <c r="B37" s="17" t="s">
        <v>71</v>
      </c>
      <c r="C37" s="2">
        <v>555</v>
      </c>
      <c r="D37" s="2">
        <v>163</v>
      </c>
      <c r="E37" s="2">
        <v>29.4</v>
      </c>
    </row>
    <row r="38" spans="1:5">
      <c r="A38" s="2" t="s">
        <v>72</v>
      </c>
      <c r="B38" s="17" t="s">
        <v>73</v>
      </c>
      <c r="C38" s="2">
        <v>697</v>
      </c>
      <c r="D38" s="2">
        <v>81</v>
      </c>
      <c r="E38" s="2">
        <v>11.6</v>
      </c>
    </row>
    <row r="39" spans="1:5">
      <c r="A39" s="2" t="s">
        <v>74</v>
      </c>
      <c r="B39" s="17" t="s">
        <v>75</v>
      </c>
      <c r="C39" s="2">
        <v>726</v>
      </c>
      <c r="D39" s="2">
        <v>105</v>
      </c>
      <c r="E39" s="2">
        <v>14.5</v>
      </c>
    </row>
    <row r="40" spans="1:5">
      <c r="A40" s="2" t="s">
        <v>76</v>
      </c>
      <c r="B40" s="17" t="s">
        <v>77</v>
      </c>
      <c r="C40" s="2"/>
      <c r="D40" s="2"/>
      <c r="E40" s="2"/>
    </row>
    <row r="41" spans="1:5">
      <c r="A41" s="2" t="s">
        <v>78</v>
      </c>
      <c r="B41" s="17" t="s">
        <v>79</v>
      </c>
      <c r="C41" s="2"/>
      <c r="D41" s="2"/>
      <c r="E41" s="2"/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平均年令</vt:lpstr>
      <vt:lpstr>年齢構成</vt:lpstr>
      <vt:lpstr>歯科</vt:lpstr>
      <vt:lpstr>紹介状</vt:lpstr>
      <vt:lpstr>依頼券</vt:lpstr>
      <vt:lpstr>外来保険</vt:lpstr>
      <vt:lpstr>外来初診</vt:lpstr>
      <vt:lpstr>外来患者</vt:lpstr>
      <vt:lpstr>退院一保</vt:lpstr>
      <vt:lpstr>入院保険</vt:lpstr>
      <vt:lpstr>医療センター入院</vt:lpstr>
    </vt:vector>
  </TitlesOfParts>
  <Company>大阪自彊館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大阪自彊館</dc:creator>
  <cp:lastModifiedBy>松繁逸夫</cp:lastModifiedBy>
  <cp:lastPrinted>2010-11-22T01:37:33Z</cp:lastPrinted>
  <dcterms:created xsi:type="dcterms:W3CDTF">2010-11-11T06:40:53Z</dcterms:created>
  <dcterms:modified xsi:type="dcterms:W3CDTF">2017-07-23T03:01:43Z</dcterms:modified>
</cp:coreProperties>
</file>