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uo\資料\センター調査資料集\siryou-pdf\"/>
    </mc:Choice>
  </mc:AlternateContent>
  <bookViews>
    <workbookView xWindow="120" yWindow="75" windowWidth="16500" windowHeight="120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102" i="1" l="1"/>
  <c r="R101" i="1"/>
  <c r="R100" i="1"/>
  <c r="R97" i="1"/>
  <c r="R99" i="1" s="1"/>
  <c r="R98" i="1"/>
  <c r="Q99" i="1"/>
  <c r="P99" i="1"/>
  <c r="O99" i="1"/>
  <c r="N99" i="1"/>
  <c r="M99" i="1"/>
  <c r="L99" i="1"/>
  <c r="K99" i="1"/>
  <c r="J99" i="1"/>
  <c r="I99" i="1"/>
  <c r="G99" i="1"/>
  <c r="F99" i="1"/>
  <c r="E99" i="1"/>
  <c r="D99" i="1"/>
  <c r="C99" i="1"/>
  <c r="B99" i="1"/>
  <c r="R88" i="1"/>
  <c r="R87" i="1"/>
  <c r="R89" i="1"/>
  <c r="R84" i="1"/>
  <c r="R85" i="1"/>
  <c r="R73" i="1"/>
  <c r="R74" i="1"/>
  <c r="R75" i="1"/>
  <c r="R76" i="1" s="1"/>
  <c r="Q86" i="1"/>
  <c r="P86" i="1"/>
  <c r="O86" i="1"/>
  <c r="N86" i="1"/>
  <c r="M86" i="1"/>
  <c r="L86" i="1"/>
  <c r="K86" i="1"/>
  <c r="J86" i="1"/>
  <c r="I86" i="1"/>
  <c r="G86" i="1"/>
  <c r="F86" i="1"/>
  <c r="E86" i="1"/>
  <c r="D86" i="1"/>
  <c r="C86" i="1"/>
  <c r="B86" i="1"/>
  <c r="R57" i="1"/>
  <c r="R58" i="1"/>
  <c r="R59" i="1"/>
  <c r="R60" i="1"/>
  <c r="R65" i="1" s="1"/>
  <c r="R61" i="1"/>
  <c r="R62" i="1"/>
  <c r="R63" i="1"/>
  <c r="R64" i="1"/>
  <c r="S64" i="1" s="1"/>
  <c r="R48" i="1"/>
  <c r="S48" i="1" s="1"/>
  <c r="R47" i="1"/>
  <c r="R49" i="1" s="1"/>
  <c r="S49" i="1" s="1"/>
  <c r="R51" i="1"/>
  <c r="R78" i="1"/>
  <c r="R77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R6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5" i="1"/>
  <c r="R67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38" i="1"/>
  <c r="R27" i="1"/>
  <c r="S27" i="1"/>
  <c r="R28" i="1"/>
  <c r="S28" i="1" s="1"/>
  <c r="R29" i="1"/>
  <c r="S29" i="1"/>
  <c r="R30" i="1"/>
  <c r="S30" i="1" s="1"/>
  <c r="R31" i="1"/>
  <c r="S31" i="1"/>
  <c r="R32" i="1"/>
  <c r="S32" i="1" s="1"/>
  <c r="R33" i="1"/>
  <c r="S33" i="1"/>
  <c r="R34" i="1"/>
  <c r="S34" i="1" s="1"/>
  <c r="R35" i="1"/>
  <c r="S35" i="1"/>
  <c r="R36" i="1"/>
  <c r="S36" i="1" s="1"/>
  <c r="R37" i="1"/>
  <c r="S37" i="1"/>
  <c r="S38" i="1"/>
  <c r="R26" i="1"/>
  <c r="S26" i="1"/>
  <c r="R39" i="1"/>
  <c r="R40" i="1"/>
  <c r="R41" i="1"/>
  <c r="R20" i="1"/>
  <c r="P20" i="1"/>
  <c r="N20" i="1"/>
  <c r="L20" i="1"/>
  <c r="J20" i="1"/>
  <c r="H20" i="1"/>
  <c r="F20" i="1"/>
  <c r="D20" i="1"/>
  <c r="B20" i="1"/>
  <c r="S63" i="1" l="1"/>
  <c r="S57" i="1"/>
  <c r="S61" i="1"/>
  <c r="S65" i="1"/>
  <c r="S59" i="1"/>
  <c r="S58" i="1"/>
  <c r="S62" i="1"/>
  <c r="S76" i="1"/>
  <c r="S73" i="1"/>
  <c r="S74" i="1"/>
  <c r="S84" i="1"/>
  <c r="S75" i="1"/>
  <c r="S47" i="1"/>
  <c r="S60" i="1"/>
  <c r="R86" i="1"/>
  <c r="S86" i="1" l="1"/>
  <c r="S97" i="1"/>
  <c r="S98" i="1"/>
  <c r="S85" i="1"/>
  <c r="S99" i="1"/>
</calcChain>
</file>

<file path=xl/sharedStrings.xml><?xml version="1.0" encoding="utf-8"?>
<sst xmlns="http://schemas.openxmlformats.org/spreadsheetml/2006/main" count="269" uniqueCount="62">
  <si>
    <t>問い１　年齢は、おいくつですか</t>
    <rPh sb="0" eb="1">
      <t>ト</t>
    </rPh>
    <rPh sb="4" eb="6">
      <t>ネンレイ</t>
    </rPh>
    <phoneticPr fontId="2"/>
  </si>
  <si>
    <t>区分</t>
  </si>
  <si>
    <t>紹介</t>
  </si>
  <si>
    <t>労働福祉</t>
    <rPh sb="2" eb="4">
      <t>フクシ</t>
    </rPh>
    <phoneticPr fontId="2"/>
  </si>
  <si>
    <t>技能講習</t>
    <rPh sb="0" eb="2">
      <t>ギノウ</t>
    </rPh>
    <rPh sb="2" eb="4">
      <t>コウシュウ</t>
    </rPh>
    <phoneticPr fontId="2"/>
  </si>
  <si>
    <t>早朝</t>
  </si>
  <si>
    <t>職安</t>
  </si>
  <si>
    <t>簡宿</t>
    <rPh sb="1" eb="2">
      <t>ヤド</t>
    </rPh>
    <phoneticPr fontId="2"/>
  </si>
  <si>
    <t>特掃</t>
    <rPh sb="0" eb="1">
      <t>トク</t>
    </rPh>
    <phoneticPr fontId="2"/>
  </si>
  <si>
    <t>寄場</t>
    <rPh sb="0" eb="1">
      <t>ヨ</t>
    </rPh>
    <phoneticPr fontId="2"/>
  </si>
  <si>
    <t>合計</t>
    <rPh sb="0" eb="2">
      <t>ゴウケイ</t>
    </rPh>
    <phoneticPr fontId="2"/>
  </si>
  <si>
    <t>人数</t>
  </si>
  <si>
    <t>割合</t>
  </si>
  <si>
    <t>20歳未満</t>
    <rPh sb="3" eb="5">
      <t>ミマン</t>
    </rPh>
    <phoneticPr fontId="2"/>
  </si>
  <si>
    <t>20-24歳</t>
    <phoneticPr fontId="2"/>
  </si>
  <si>
    <t>25-29歳</t>
    <phoneticPr fontId="2"/>
  </si>
  <si>
    <t>30-34歳</t>
    <phoneticPr fontId="2"/>
  </si>
  <si>
    <t>35-39歳</t>
    <phoneticPr fontId="2"/>
  </si>
  <si>
    <t>40-44歳</t>
    <phoneticPr fontId="2"/>
  </si>
  <si>
    <t>45-49歳</t>
    <phoneticPr fontId="2"/>
  </si>
  <si>
    <t>50-54歳</t>
  </si>
  <si>
    <t>55-59歳</t>
  </si>
  <si>
    <t>60-64歳</t>
    <phoneticPr fontId="2"/>
  </si>
  <si>
    <t>65-69歳</t>
    <phoneticPr fontId="2"/>
  </si>
  <si>
    <t>70-74歳</t>
  </si>
  <si>
    <t>75歳以上</t>
  </si>
  <si>
    <t>有効回答者数</t>
    <rPh sb="0" eb="2">
      <t>ユウコウ</t>
    </rPh>
    <rPh sb="2" eb="5">
      <t>カイトウシャ</t>
    </rPh>
    <rPh sb="5" eb="6">
      <t>スウ</t>
    </rPh>
    <phoneticPr fontId="2"/>
  </si>
  <si>
    <t>不明</t>
    <rPh sb="0" eb="2">
      <t>フメイ</t>
    </rPh>
    <phoneticPr fontId="2"/>
  </si>
  <si>
    <t>1年未満</t>
  </si>
  <si>
    <t>6-10年</t>
  </si>
  <si>
    <t>11-15年</t>
  </si>
  <si>
    <t>16-20年</t>
  </si>
  <si>
    <t>21-25年</t>
  </si>
  <si>
    <t>26-30年</t>
  </si>
  <si>
    <t>31-35年</t>
  </si>
  <si>
    <t>41-45年</t>
  </si>
  <si>
    <t>1-5年</t>
    <phoneticPr fontId="2"/>
  </si>
  <si>
    <t>36-40年</t>
    <phoneticPr fontId="2"/>
  </si>
  <si>
    <t>46-50年</t>
    <phoneticPr fontId="2"/>
  </si>
  <si>
    <t>51年以上</t>
    <rPh sb="3" eb="5">
      <t>イジョウ</t>
    </rPh>
    <phoneticPr fontId="2"/>
  </si>
  <si>
    <t>非該当</t>
    <rPh sb="0" eb="3">
      <t>ヒガイトウ</t>
    </rPh>
    <phoneticPr fontId="2"/>
  </si>
  <si>
    <t>問い２　あいりん（釜ヶ崎）で仕事をして何年くらいになりますか</t>
    <rPh sb="0" eb="1">
      <t>ト</t>
    </rPh>
    <rPh sb="9" eb="10">
      <t>カマ</t>
    </rPh>
    <rPh sb="11" eb="12">
      <t>ザキ</t>
    </rPh>
    <rPh sb="14" eb="16">
      <t>シゴト</t>
    </rPh>
    <rPh sb="19" eb="21">
      <t>ナンネン</t>
    </rPh>
    <phoneticPr fontId="2"/>
  </si>
  <si>
    <t>問い３　現在、住んでいるのはあいりん地域内ですか</t>
    <rPh sb="0" eb="1">
      <t>ト</t>
    </rPh>
    <rPh sb="4" eb="6">
      <t>ゲンザイ</t>
    </rPh>
    <rPh sb="7" eb="8">
      <t>ス</t>
    </rPh>
    <rPh sb="18" eb="21">
      <t>チイキナイ</t>
    </rPh>
    <phoneticPr fontId="2"/>
  </si>
  <si>
    <t>はい</t>
    <phoneticPr fontId="2"/>
  </si>
  <si>
    <t>いいえ</t>
    <phoneticPr fontId="2"/>
  </si>
  <si>
    <t>問い4　最近1ヶ月に、一番多く寝泊まりしたのはどこですか</t>
    <rPh sb="0" eb="1">
      <t>ト</t>
    </rPh>
    <rPh sb="4" eb="6">
      <t>サイキン</t>
    </rPh>
    <rPh sb="8" eb="9">
      <t>ゲツ</t>
    </rPh>
    <rPh sb="11" eb="13">
      <t>イチバン</t>
    </rPh>
    <rPh sb="13" eb="14">
      <t>オオ</t>
    </rPh>
    <rPh sb="15" eb="17">
      <t>ネト</t>
    </rPh>
    <phoneticPr fontId="2"/>
  </si>
  <si>
    <t>簡易宿泊所</t>
    <rPh sb="0" eb="2">
      <t>カンイ</t>
    </rPh>
    <rPh sb="2" eb="5">
      <t>シュクハクショ</t>
    </rPh>
    <phoneticPr fontId="2"/>
  </si>
  <si>
    <t>アパート</t>
    <phoneticPr fontId="2"/>
  </si>
  <si>
    <t>知人の家</t>
    <rPh sb="0" eb="2">
      <t>チジン</t>
    </rPh>
    <rPh sb="3" eb="4">
      <t>イエ</t>
    </rPh>
    <phoneticPr fontId="2"/>
  </si>
  <si>
    <t>寄宿舎（飯場）</t>
    <rPh sb="0" eb="3">
      <t>キシュクシャ</t>
    </rPh>
    <rPh sb="4" eb="5">
      <t>ハン</t>
    </rPh>
    <rPh sb="5" eb="6">
      <t>バ</t>
    </rPh>
    <phoneticPr fontId="2"/>
  </si>
  <si>
    <t>福祉施設</t>
    <rPh sb="0" eb="2">
      <t>フクシ</t>
    </rPh>
    <rPh sb="2" eb="4">
      <t>シセツ</t>
    </rPh>
    <phoneticPr fontId="2"/>
  </si>
  <si>
    <t>シェルター</t>
    <phoneticPr fontId="2"/>
  </si>
  <si>
    <t>野宿</t>
    <rPh sb="0" eb="2">
      <t>ノジュク</t>
    </rPh>
    <phoneticPr fontId="2"/>
  </si>
  <si>
    <t>その他</t>
    <rPh sb="2" eb="3">
      <t>タ</t>
    </rPh>
    <phoneticPr fontId="2"/>
  </si>
  <si>
    <t>問い５　日雇雇用保険手帳（白手帳、アブレ手当、認定とも言う）を持っていますか</t>
    <rPh sb="0" eb="1">
      <t>ト</t>
    </rPh>
    <rPh sb="4" eb="6">
      <t>ヒヤトイ</t>
    </rPh>
    <rPh sb="6" eb="8">
      <t>コヨウ</t>
    </rPh>
    <rPh sb="8" eb="10">
      <t>ホケン</t>
    </rPh>
    <rPh sb="10" eb="12">
      <t>テチョウ</t>
    </rPh>
    <rPh sb="13" eb="14">
      <t>シロ</t>
    </rPh>
    <rPh sb="14" eb="16">
      <t>テチョウ</t>
    </rPh>
    <rPh sb="20" eb="22">
      <t>テアテ</t>
    </rPh>
    <rPh sb="23" eb="25">
      <t>ニンテイ</t>
    </rPh>
    <rPh sb="27" eb="28">
      <t>イ</t>
    </rPh>
    <rPh sb="31" eb="32">
      <t>モ</t>
    </rPh>
    <phoneticPr fontId="2"/>
  </si>
  <si>
    <t>持っている</t>
    <rPh sb="0" eb="1">
      <t>モ</t>
    </rPh>
    <phoneticPr fontId="2"/>
  </si>
  <si>
    <t>以前は持っていたが今は持っていない</t>
    <rPh sb="0" eb="2">
      <t>イゼン</t>
    </rPh>
    <rPh sb="3" eb="4">
      <t>モ</t>
    </rPh>
    <rPh sb="9" eb="10">
      <t>イマ</t>
    </rPh>
    <rPh sb="11" eb="12">
      <t>モ</t>
    </rPh>
    <phoneticPr fontId="2"/>
  </si>
  <si>
    <t>作ったことがない</t>
    <rPh sb="0" eb="1">
      <t>ツク</t>
    </rPh>
    <phoneticPr fontId="2"/>
  </si>
  <si>
    <t>問い５-1　日雇雇用保険手帳（白手帳）を持っている場合の今月の認定資格</t>
    <rPh sb="0" eb="1">
      <t>ト</t>
    </rPh>
    <rPh sb="6" eb="8">
      <t>ヒヤトイ</t>
    </rPh>
    <rPh sb="8" eb="10">
      <t>コヨウ</t>
    </rPh>
    <rPh sb="10" eb="12">
      <t>ホケン</t>
    </rPh>
    <rPh sb="12" eb="14">
      <t>テチョウ</t>
    </rPh>
    <rPh sb="15" eb="16">
      <t>シロ</t>
    </rPh>
    <rPh sb="16" eb="18">
      <t>テチョウ</t>
    </rPh>
    <rPh sb="20" eb="21">
      <t>モ</t>
    </rPh>
    <rPh sb="25" eb="27">
      <t>バアイ</t>
    </rPh>
    <rPh sb="28" eb="30">
      <t>コンゲツ</t>
    </rPh>
    <rPh sb="31" eb="33">
      <t>ニンテイ</t>
    </rPh>
    <rPh sb="33" eb="35">
      <t>シカク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</si>
  <si>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</si>
  <si>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</si>
  <si>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問い５-2　日雇雇用保険手帳（白手帳）を持っていた場合の今は持っていない理由</t>
    <rPh sb="0" eb="1">
      <t>ト</t>
    </rPh>
    <rPh sb="6" eb="8">
      <t>ヒヤトイ</t>
    </rPh>
    <rPh sb="8" eb="10">
      <t>コヨウ</t>
    </rPh>
    <rPh sb="10" eb="12">
      <t>ホケン</t>
    </rPh>
    <rPh sb="12" eb="14">
      <t>テチョウ</t>
    </rPh>
    <rPh sb="15" eb="16">
      <t>シロ</t>
    </rPh>
    <rPh sb="16" eb="18">
      <t>テチョウ</t>
    </rPh>
    <rPh sb="20" eb="21">
      <t>モ</t>
    </rPh>
    <rPh sb="25" eb="27">
      <t>バアイ</t>
    </rPh>
    <rPh sb="28" eb="29">
      <t>イマ</t>
    </rPh>
    <rPh sb="30" eb="31">
      <t>モ</t>
    </rPh>
    <rPh sb="36" eb="38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</si>
</sst>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%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2" borderId="0" xfId="1" applyNumberFormat="1" applyFont="1" applyFill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177" fontId="0" fillId="2" borderId="1" xfId="1" applyNumberFormat="1" applyFon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workbookViewId="0">
      <selection activeCell="L111" sqref="L111"/>
    </sheetView>
  </sheetViews>
  <sheetFormatPr defaultRowHeight="13.5"/>
  <cols>
    <col min="1" max="1" width="14.125" customWidth="1"/>
    <col min="2" max="2" width="5.25" bestFit="1" customWidth="1"/>
    <col min="3" max="3" width="6.5" bestFit="1" customWidth="1"/>
    <col min="4" max="4" width="5.25" bestFit="1" customWidth="1"/>
    <col min="5" max="5" width="6.5" bestFit="1" customWidth="1"/>
    <col min="6" max="6" width="5.875" bestFit="1" customWidth="1"/>
    <col min="7" max="7" width="6.5" bestFit="1" customWidth="1"/>
    <col min="8" max="8" width="5.25" bestFit="1" customWidth="1"/>
    <col min="9" max="9" width="6.5" bestFit="1" customWidth="1"/>
    <col min="10" max="10" width="5.25" bestFit="1" customWidth="1"/>
    <col min="11" max="11" width="6.5" bestFit="1" customWidth="1"/>
    <col min="12" max="12" width="5.25" bestFit="1" customWidth="1"/>
    <col min="13" max="13" width="6.5" bestFit="1" customWidth="1"/>
    <col min="14" max="14" width="5.875" bestFit="1" customWidth="1"/>
    <col min="15" max="15" width="6.5" bestFit="1" customWidth="1"/>
    <col min="16" max="16" width="5.875" bestFit="1" customWidth="1"/>
    <col min="17" max="17" width="7.5" bestFit="1" customWidth="1"/>
    <col min="18" max="19" width="6.875" bestFit="1" customWidth="1"/>
  </cols>
  <sheetData>
    <row r="1" spans="1:19">
      <c r="A1" s="25" t="s">
        <v>0</v>
      </c>
      <c r="B1" s="25"/>
      <c r="C1" s="25"/>
      <c r="D1" s="25"/>
      <c r="E1" s="25"/>
      <c r="F1" s="25"/>
      <c r="G1" s="25"/>
    </row>
    <row r="2" spans="1:19">
      <c r="A2" s="16" t="s">
        <v>1</v>
      </c>
      <c r="B2" s="16" t="s">
        <v>2</v>
      </c>
      <c r="C2" s="16"/>
      <c r="D2" s="16" t="s">
        <v>3</v>
      </c>
      <c r="E2" s="16"/>
      <c r="F2" s="16" t="s">
        <v>4</v>
      </c>
      <c r="G2" s="16"/>
      <c r="H2" s="16" t="s">
        <v>5</v>
      </c>
      <c r="I2" s="16"/>
      <c r="J2" s="16" t="s">
        <v>6</v>
      </c>
      <c r="K2" s="16"/>
      <c r="L2" s="16" t="s">
        <v>7</v>
      </c>
      <c r="M2" s="16"/>
      <c r="N2" s="19" t="s">
        <v>8</v>
      </c>
      <c r="O2" s="20"/>
      <c r="P2" s="16" t="s">
        <v>9</v>
      </c>
      <c r="Q2" s="16"/>
      <c r="R2" s="17" t="s">
        <v>10</v>
      </c>
      <c r="S2" s="17"/>
    </row>
    <row r="3" spans="1:19">
      <c r="A3" s="16"/>
      <c r="B3" s="2" t="s">
        <v>11</v>
      </c>
      <c r="C3" s="2" t="s">
        <v>12</v>
      </c>
      <c r="D3" s="2" t="s">
        <v>11</v>
      </c>
      <c r="E3" s="2" t="s">
        <v>12</v>
      </c>
      <c r="F3" s="2" t="s">
        <v>11</v>
      </c>
      <c r="G3" s="2" t="s">
        <v>12</v>
      </c>
      <c r="H3" s="2" t="s">
        <v>11</v>
      </c>
      <c r="I3" s="2" t="s">
        <v>12</v>
      </c>
      <c r="J3" s="2" t="s">
        <v>11</v>
      </c>
      <c r="K3" s="2" t="s">
        <v>12</v>
      </c>
      <c r="L3" s="2" t="s">
        <v>11</v>
      </c>
      <c r="M3" s="2" t="s">
        <v>12</v>
      </c>
      <c r="N3" s="2" t="s">
        <v>11</v>
      </c>
      <c r="O3" s="2" t="s">
        <v>12</v>
      </c>
      <c r="P3" s="2" t="s">
        <v>11</v>
      </c>
      <c r="Q3" s="2" t="s">
        <v>12</v>
      </c>
      <c r="R3" s="3" t="s">
        <v>11</v>
      </c>
      <c r="S3" s="3" t="s">
        <v>12</v>
      </c>
    </row>
    <row r="4" spans="1:19">
      <c r="A4" s="2" t="s">
        <v>13</v>
      </c>
      <c r="B4" s="2">
        <v>0</v>
      </c>
      <c r="C4" s="4">
        <v>0</v>
      </c>
      <c r="D4" s="2">
        <v>0</v>
      </c>
      <c r="E4" s="4">
        <v>0</v>
      </c>
      <c r="F4" s="2">
        <v>2</v>
      </c>
      <c r="G4" s="4">
        <v>1.7</v>
      </c>
      <c r="H4" s="2">
        <v>0</v>
      </c>
      <c r="I4" s="4">
        <v>0</v>
      </c>
      <c r="J4" s="2">
        <v>0</v>
      </c>
      <c r="K4" s="4">
        <v>0</v>
      </c>
      <c r="L4" s="2">
        <v>0</v>
      </c>
      <c r="M4" s="4">
        <v>0</v>
      </c>
      <c r="N4" s="2">
        <v>0</v>
      </c>
      <c r="O4" s="4">
        <v>0</v>
      </c>
      <c r="P4" s="2">
        <v>0</v>
      </c>
      <c r="Q4" s="4">
        <v>0</v>
      </c>
      <c r="R4" s="3">
        <v>2</v>
      </c>
      <c r="S4" s="5">
        <v>2.3923444976076554E-3</v>
      </c>
    </row>
    <row r="5" spans="1:19">
      <c r="A5" s="2" t="s">
        <v>14</v>
      </c>
      <c r="B5" s="2">
        <v>0</v>
      </c>
      <c r="C5" s="4">
        <v>0</v>
      </c>
      <c r="D5" s="2">
        <v>0</v>
      </c>
      <c r="E5" s="4">
        <v>0</v>
      </c>
      <c r="F5" s="2">
        <v>7</v>
      </c>
      <c r="G5" s="4">
        <v>6</v>
      </c>
      <c r="H5" s="2">
        <v>0</v>
      </c>
      <c r="I5" s="4">
        <v>0</v>
      </c>
      <c r="J5" s="2">
        <v>0</v>
      </c>
      <c r="K5" s="4">
        <v>0</v>
      </c>
      <c r="L5" s="2">
        <v>0</v>
      </c>
      <c r="M5" s="4">
        <v>0</v>
      </c>
      <c r="N5" s="2">
        <v>0</v>
      </c>
      <c r="O5" s="4">
        <v>0</v>
      </c>
      <c r="P5" s="2">
        <v>0</v>
      </c>
      <c r="Q5" s="4">
        <v>0</v>
      </c>
      <c r="R5" s="3">
        <v>7</v>
      </c>
      <c r="S5" s="5">
        <v>8.3732057416267946E-3</v>
      </c>
    </row>
    <row r="6" spans="1:19">
      <c r="A6" s="2" t="s">
        <v>15</v>
      </c>
      <c r="B6" s="2">
        <v>0</v>
      </c>
      <c r="C6" s="4">
        <v>0</v>
      </c>
      <c r="D6" s="2">
        <v>1</v>
      </c>
      <c r="E6" s="4">
        <v>1.3</v>
      </c>
      <c r="F6" s="2">
        <v>5</v>
      </c>
      <c r="G6" s="4">
        <v>4.3</v>
      </c>
      <c r="H6" s="2">
        <v>0</v>
      </c>
      <c r="I6" s="4">
        <v>0</v>
      </c>
      <c r="J6" s="2">
        <v>0</v>
      </c>
      <c r="K6" s="4">
        <v>0</v>
      </c>
      <c r="L6" s="2">
        <v>1</v>
      </c>
      <c r="M6" s="4">
        <v>1.6</v>
      </c>
      <c r="N6" s="2">
        <v>0</v>
      </c>
      <c r="O6" s="4">
        <v>0</v>
      </c>
      <c r="P6" s="2">
        <v>0</v>
      </c>
      <c r="Q6" s="4">
        <v>0</v>
      </c>
      <c r="R6" s="3">
        <v>7</v>
      </c>
      <c r="S6" s="5">
        <v>8.3732057416267946E-3</v>
      </c>
    </row>
    <row r="7" spans="1:19">
      <c r="A7" s="2" t="s">
        <v>16</v>
      </c>
      <c r="B7" s="2">
        <v>2</v>
      </c>
      <c r="C7" s="4">
        <v>3.6</v>
      </c>
      <c r="D7" s="2">
        <v>0</v>
      </c>
      <c r="E7" s="4">
        <v>0</v>
      </c>
      <c r="F7" s="2">
        <v>8</v>
      </c>
      <c r="G7" s="4">
        <v>6.8</v>
      </c>
      <c r="H7" s="2">
        <v>2</v>
      </c>
      <c r="I7" s="4">
        <v>4</v>
      </c>
      <c r="J7" s="2">
        <v>3</v>
      </c>
      <c r="K7" s="4">
        <v>3.7</v>
      </c>
      <c r="L7" s="2">
        <v>0</v>
      </c>
      <c r="M7" s="4">
        <v>0</v>
      </c>
      <c r="N7" s="2">
        <v>0</v>
      </c>
      <c r="O7" s="4">
        <v>0</v>
      </c>
      <c r="P7" s="2">
        <v>2</v>
      </c>
      <c r="Q7" s="4">
        <v>2</v>
      </c>
      <c r="R7" s="3">
        <v>17</v>
      </c>
      <c r="S7" s="5">
        <v>2.033492822966507E-2</v>
      </c>
    </row>
    <row r="8" spans="1:19">
      <c r="A8" s="2" t="s">
        <v>17</v>
      </c>
      <c r="B8" s="2">
        <v>2</v>
      </c>
      <c r="C8" s="4">
        <v>3.6</v>
      </c>
      <c r="D8" s="2">
        <v>3</v>
      </c>
      <c r="E8" s="4">
        <v>3.8</v>
      </c>
      <c r="F8" s="2">
        <v>12</v>
      </c>
      <c r="G8" s="4">
        <v>10.3</v>
      </c>
      <c r="H8" s="2">
        <v>4</v>
      </c>
      <c r="I8" s="4">
        <v>8</v>
      </c>
      <c r="J8" s="2">
        <v>3</v>
      </c>
      <c r="K8" s="4">
        <v>3.7</v>
      </c>
      <c r="L8" s="2">
        <v>6</v>
      </c>
      <c r="M8" s="4">
        <v>9.8000000000000007</v>
      </c>
      <c r="N8" s="2">
        <v>0</v>
      </c>
      <c r="O8" s="4">
        <v>0</v>
      </c>
      <c r="P8" s="2">
        <v>1</v>
      </c>
      <c r="Q8" s="4">
        <v>1</v>
      </c>
      <c r="R8" s="3">
        <v>31</v>
      </c>
      <c r="S8" s="5">
        <v>3.7081339712918659E-2</v>
      </c>
    </row>
    <row r="9" spans="1:19">
      <c r="A9" s="2" t="s">
        <v>18</v>
      </c>
      <c r="B9" s="2">
        <v>3</v>
      </c>
      <c r="C9" s="4">
        <v>5.4</v>
      </c>
      <c r="D9" s="2">
        <v>6</v>
      </c>
      <c r="E9" s="4">
        <v>7.5</v>
      </c>
      <c r="F9" s="2">
        <v>18</v>
      </c>
      <c r="G9" s="4">
        <v>15.4</v>
      </c>
      <c r="H9" s="2">
        <v>6</v>
      </c>
      <c r="I9" s="4">
        <v>12</v>
      </c>
      <c r="J9" s="2">
        <v>7</v>
      </c>
      <c r="K9" s="4">
        <v>8.5</v>
      </c>
      <c r="L9" s="2">
        <v>4</v>
      </c>
      <c r="M9" s="4">
        <v>6.6</v>
      </c>
      <c r="N9" s="2">
        <v>1</v>
      </c>
      <c r="O9" s="4">
        <v>0.3</v>
      </c>
      <c r="P9" s="2">
        <v>2</v>
      </c>
      <c r="Q9" s="4">
        <v>2</v>
      </c>
      <c r="R9" s="3">
        <v>47</v>
      </c>
      <c r="S9" s="5">
        <v>5.6220095693779906E-2</v>
      </c>
    </row>
    <row r="10" spans="1:19">
      <c r="A10" s="2" t="s">
        <v>19</v>
      </c>
      <c r="B10" s="2">
        <v>6</v>
      </c>
      <c r="C10" s="4">
        <v>10.7</v>
      </c>
      <c r="D10" s="2">
        <v>9</v>
      </c>
      <c r="E10" s="4">
        <v>11.3</v>
      </c>
      <c r="F10" s="2">
        <v>14</v>
      </c>
      <c r="G10" s="4">
        <v>12</v>
      </c>
      <c r="H10" s="2">
        <v>5</v>
      </c>
      <c r="I10" s="4">
        <v>10</v>
      </c>
      <c r="J10" s="2">
        <v>9</v>
      </c>
      <c r="K10" s="4">
        <v>11</v>
      </c>
      <c r="L10" s="2">
        <v>8</v>
      </c>
      <c r="M10" s="4">
        <v>13.1</v>
      </c>
      <c r="N10" s="2">
        <v>0</v>
      </c>
      <c r="O10" s="4">
        <v>0</v>
      </c>
      <c r="P10" s="2">
        <v>2</v>
      </c>
      <c r="Q10" s="4">
        <v>2</v>
      </c>
      <c r="R10" s="3">
        <v>53</v>
      </c>
      <c r="S10" s="5">
        <v>6.3397129186602869E-2</v>
      </c>
    </row>
    <row r="11" spans="1:19">
      <c r="A11" s="2" t="s">
        <v>20</v>
      </c>
      <c r="B11" s="2">
        <v>17</v>
      </c>
      <c r="C11" s="4">
        <v>30.4</v>
      </c>
      <c r="D11" s="2">
        <v>13</v>
      </c>
      <c r="E11" s="4">
        <v>16.3</v>
      </c>
      <c r="F11" s="2">
        <v>8</v>
      </c>
      <c r="G11" s="4">
        <v>6.8</v>
      </c>
      <c r="H11" s="2">
        <v>12</v>
      </c>
      <c r="I11" s="4">
        <v>24</v>
      </c>
      <c r="J11" s="2">
        <v>13</v>
      </c>
      <c r="K11" s="4">
        <v>15.9</v>
      </c>
      <c r="L11" s="2">
        <v>15</v>
      </c>
      <c r="M11" s="4">
        <v>24.6</v>
      </c>
      <c r="N11" s="2">
        <v>2</v>
      </c>
      <c r="O11" s="4">
        <v>0.7</v>
      </c>
      <c r="P11" s="2">
        <v>18</v>
      </c>
      <c r="Q11" s="4">
        <v>18.2</v>
      </c>
      <c r="R11" s="3">
        <v>98</v>
      </c>
      <c r="S11" s="5">
        <v>0.11722488038277512</v>
      </c>
    </row>
    <row r="12" spans="1:19">
      <c r="A12" s="2" t="s">
        <v>21</v>
      </c>
      <c r="B12" s="2">
        <v>17</v>
      </c>
      <c r="C12" s="4">
        <v>30.4</v>
      </c>
      <c r="D12" s="2">
        <v>27</v>
      </c>
      <c r="E12" s="4">
        <v>33.799999999999997</v>
      </c>
      <c r="F12" s="2">
        <v>31</v>
      </c>
      <c r="G12" s="4">
        <v>26.5</v>
      </c>
      <c r="H12" s="2">
        <v>14</v>
      </c>
      <c r="I12" s="4">
        <v>28</v>
      </c>
      <c r="J12" s="2">
        <v>24</v>
      </c>
      <c r="K12" s="4">
        <v>29.3</v>
      </c>
      <c r="L12" s="2">
        <v>13</v>
      </c>
      <c r="M12" s="4">
        <v>21.3</v>
      </c>
      <c r="N12" s="2">
        <v>120</v>
      </c>
      <c r="O12" s="4">
        <v>41.2</v>
      </c>
      <c r="P12" s="2">
        <v>24</v>
      </c>
      <c r="Q12" s="4">
        <v>24.2</v>
      </c>
      <c r="R12" s="3">
        <v>270</v>
      </c>
      <c r="S12" s="5">
        <v>0.32296650717703351</v>
      </c>
    </row>
    <row r="13" spans="1:19">
      <c r="A13" s="2" t="s">
        <v>22</v>
      </c>
      <c r="B13" s="2">
        <v>8</v>
      </c>
      <c r="C13" s="4">
        <v>14.3</v>
      </c>
      <c r="D13" s="2">
        <v>19</v>
      </c>
      <c r="E13" s="4">
        <v>23.8</v>
      </c>
      <c r="F13" s="2">
        <v>11</v>
      </c>
      <c r="G13" s="4">
        <v>9.4</v>
      </c>
      <c r="H13" s="2">
        <v>5</v>
      </c>
      <c r="I13" s="4">
        <v>10</v>
      </c>
      <c r="J13" s="2">
        <v>18</v>
      </c>
      <c r="K13" s="4">
        <v>22</v>
      </c>
      <c r="L13" s="2">
        <v>11</v>
      </c>
      <c r="M13" s="4">
        <v>18</v>
      </c>
      <c r="N13" s="2">
        <v>126</v>
      </c>
      <c r="O13" s="4">
        <v>43.3</v>
      </c>
      <c r="P13" s="2">
        <v>36</v>
      </c>
      <c r="Q13" s="4">
        <v>36.4</v>
      </c>
      <c r="R13" s="3">
        <v>234</v>
      </c>
      <c r="S13" s="5">
        <v>0.27990430622009571</v>
      </c>
    </row>
    <row r="14" spans="1:19">
      <c r="A14" s="2" t="s">
        <v>23</v>
      </c>
      <c r="B14" s="2">
        <v>1</v>
      </c>
      <c r="C14" s="4">
        <v>1.8</v>
      </c>
      <c r="D14" s="2">
        <v>2</v>
      </c>
      <c r="E14" s="4">
        <v>2.5</v>
      </c>
      <c r="F14" s="2">
        <v>1</v>
      </c>
      <c r="G14" s="4">
        <v>0.9</v>
      </c>
      <c r="H14" s="2">
        <v>2</v>
      </c>
      <c r="I14" s="4">
        <v>4</v>
      </c>
      <c r="J14" s="2">
        <v>5</v>
      </c>
      <c r="K14" s="4">
        <v>6.1</v>
      </c>
      <c r="L14" s="2">
        <v>3</v>
      </c>
      <c r="M14" s="4">
        <v>4.9000000000000004</v>
      </c>
      <c r="N14" s="2">
        <v>32</v>
      </c>
      <c r="O14" s="4">
        <v>11</v>
      </c>
      <c r="P14" s="2">
        <v>10</v>
      </c>
      <c r="Q14" s="4">
        <v>10.1</v>
      </c>
      <c r="R14" s="3">
        <v>56</v>
      </c>
      <c r="S14" s="5">
        <v>6.6985645933014357E-2</v>
      </c>
    </row>
    <row r="15" spans="1:19">
      <c r="A15" s="2" t="s">
        <v>24</v>
      </c>
      <c r="B15" s="2">
        <v>0</v>
      </c>
      <c r="C15" s="4">
        <v>0</v>
      </c>
      <c r="D15" s="2">
        <v>0</v>
      </c>
      <c r="E15" s="4">
        <v>0</v>
      </c>
      <c r="F15" s="2">
        <v>0</v>
      </c>
      <c r="G15" s="4">
        <v>0</v>
      </c>
      <c r="H15" s="2">
        <v>0</v>
      </c>
      <c r="I15" s="4">
        <v>0</v>
      </c>
      <c r="J15" s="2">
        <v>0</v>
      </c>
      <c r="K15" s="4">
        <v>0</v>
      </c>
      <c r="L15" s="2">
        <v>0</v>
      </c>
      <c r="M15" s="4">
        <v>0</v>
      </c>
      <c r="N15" s="2">
        <v>9</v>
      </c>
      <c r="O15" s="4">
        <v>3.1</v>
      </c>
      <c r="P15" s="2">
        <v>4</v>
      </c>
      <c r="Q15" s="4">
        <v>4</v>
      </c>
      <c r="R15" s="3">
        <v>13</v>
      </c>
      <c r="S15" s="5">
        <v>1.555023923444976E-2</v>
      </c>
    </row>
    <row r="16" spans="1:19">
      <c r="A16" s="2" t="s">
        <v>25</v>
      </c>
      <c r="B16" s="2">
        <v>0</v>
      </c>
      <c r="C16" s="4">
        <v>0</v>
      </c>
      <c r="D16" s="2">
        <v>0</v>
      </c>
      <c r="E16" s="4">
        <v>0</v>
      </c>
      <c r="F16" s="2">
        <v>0</v>
      </c>
      <c r="G16" s="4">
        <v>0</v>
      </c>
      <c r="H16" s="2">
        <v>0</v>
      </c>
      <c r="I16" s="4">
        <v>0</v>
      </c>
      <c r="J16" s="2">
        <v>0</v>
      </c>
      <c r="K16" s="4">
        <v>0</v>
      </c>
      <c r="L16" s="2">
        <v>0</v>
      </c>
      <c r="M16" s="4">
        <v>0</v>
      </c>
      <c r="N16" s="2">
        <v>1</v>
      </c>
      <c r="O16" s="4">
        <v>0.3</v>
      </c>
      <c r="P16" s="2">
        <v>0</v>
      </c>
      <c r="Q16" s="4">
        <v>0</v>
      </c>
      <c r="R16" s="3">
        <v>1</v>
      </c>
      <c r="S16" s="5">
        <v>1.1961722488038277E-3</v>
      </c>
    </row>
    <row r="17" spans="1:19">
      <c r="A17" s="3" t="s">
        <v>26</v>
      </c>
      <c r="B17" s="3">
        <v>56</v>
      </c>
      <c r="C17" s="6">
        <v>100</v>
      </c>
      <c r="D17" s="3">
        <v>80</v>
      </c>
      <c r="E17" s="6">
        <v>100</v>
      </c>
      <c r="F17" s="3">
        <v>117</v>
      </c>
      <c r="G17" s="6">
        <v>100</v>
      </c>
      <c r="H17" s="3">
        <v>50</v>
      </c>
      <c r="I17" s="6">
        <v>100</v>
      </c>
      <c r="J17" s="3">
        <v>82</v>
      </c>
      <c r="K17" s="6">
        <v>100</v>
      </c>
      <c r="L17" s="3">
        <v>61</v>
      </c>
      <c r="M17" s="6">
        <v>100</v>
      </c>
      <c r="N17" s="3">
        <v>291</v>
      </c>
      <c r="O17" s="6">
        <v>100</v>
      </c>
      <c r="P17" s="3">
        <v>99</v>
      </c>
      <c r="Q17" s="6">
        <v>100</v>
      </c>
      <c r="R17" s="3">
        <v>836</v>
      </c>
      <c r="S17" s="5">
        <v>1</v>
      </c>
    </row>
    <row r="18" spans="1:19">
      <c r="A18" s="2" t="s">
        <v>27</v>
      </c>
      <c r="B18" s="2">
        <v>0</v>
      </c>
      <c r="C18" s="21"/>
      <c r="D18" s="2">
        <v>0</v>
      </c>
      <c r="E18" s="21"/>
      <c r="F18" s="2">
        <v>0</v>
      </c>
      <c r="G18" s="21"/>
      <c r="H18" s="2">
        <v>0</v>
      </c>
      <c r="I18" s="23"/>
      <c r="J18" s="2">
        <v>0</v>
      </c>
      <c r="K18" s="21"/>
      <c r="L18" s="2">
        <v>0</v>
      </c>
      <c r="M18" s="21"/>
      <c r="N18" s="2">
        <v>0</v>
      </c>
      <c r="O18" s="21"/>
      <c r="P18" s="2">
        <v>0</v>
      </c>
      <c r="Q18" s="21"/>
    </row>
    <row r="19" spans="1:19">
      <c r="A19" s="1" t="s">
        <v>10</v>
      </c>
      <c r="B19" s="2">
        <v>56</v>
      </c>
      <c r="C19" s="22"/>
      <c r="D19" s="2">
        <v>80</v>
      </c>
      <c r="E19" s="22"/>
      <c r="F19" s="2">
        <v>117</v>
      </c>
      <c r="G19" s="22"/>
      <c r="H19" s="2">
        <v>50</v>
      </c>
      <c r="I19" s="24"/>
      <c r="J19" s="2">
        <v>82</v>
      </c>
      <c r="K19" s="22"/>
      <c r="L19" s="2">
        <v>61</v>
      </c>
      <c r="M19" s="22"/>
      <c r="N19" s="2">
        <v>291</v>
      </c>
      <c r="O19" s="22"/>
      <c r="P19" s="2">
        <v>99</v>
      </c>
      <c r="Q19" s="22"/>
      <c r="R19" s="3">
        <v>836</v>
      </c>
    </row>
    <row r="20" spans="1:19">
      <c r="B20" s="5">
        <f>B19/$R$17</f>
        <v>6.6985645933014357E-2</v>
      </c>
      <c r="C20" s="5"/>
      <c r="D20" s="5">
        <f t="shared" ref="D20:R20" si="0">D19/$R$17</f>
        <v>9.569377990430622E-2</v>
      </c>
      <c r="E20" s="5"/>
      <c r="F20" s="5">
        <f t="shared" si="0"/>
        <v>0.13995215311004786</v>
      </c>
      <c r="G20" s="5"/>
      <c r="H20" s="5">
        <f t="shared" si="0"/>
        <v>5.9808612440191387E-2</v>
      </c>
      <c r="I20" s="5"/>
      <c r="J20" s="5">
        <f t="shared" si="0"/>
        <v>9.8086124401913874E-2</v>
      </c>
      <c r="K20" s="5"/>
      <c r="L20" s="5">
        <f t="shared" si="0"/>
        <v>7.2966507177033499E-2</v>
      </c>
      <c r="M20" s="5"/>
      <c r="N20" s="5">
        <f t="shared" si="0"/>
        <v>0.34808612440191389</v>
      </c>
      <c r="O20" s="5"/>
      <c r="P20" s="5">
        <f t="shared" si="0"/>
        <v>0.11842105263157894</v>
      </c>
      <c r="Q20" s="5"/>
      <c r="R20" s="5">
        <f t="shared" si="0"/>
        <v>1</v>
      </c>
    </row>
    <row r="23" spans="1:19">
      <c r="A23" s="18" t="s">
        <v>41</v>
      </c>
      <c r="B23" s="18"/>
      <c r="C23" s="18"/>
      <c r="D23" s="18"/>
      <c r="E23" s="18"/>
      <c r="F23" s="18"/>
      <c r="G23" s="18"/>
      <c r="H23" s="18"/>
    </row>
    <row r="24" spans="1:19">
      <c r="A24" s="16" t="s">
        <v>1</v>
      </c>
      <c r="B24" s="16" t="s">
        <v>2</v>
      </c>
      <c r="C24" s="16"/>
      <c r="D24" s="16" t="s">
        <v>3</v>
      </c>
      <c r="E24" s="16"/>
      <c r="F24" s="16" t="s">
        <v>4</v>
      </c>
      <c r="G24" s="16"/>
      <c r="H24" s="16" t="s">
        <v>5</v>
      </c>
      <c r="I24" s="16"/>
      <c r="J24" s="16" t="s">
        <v>6</v>
      </c>
      <c r="K24" s="16"/>
      <c r="L24" s="16" t="s">
        <v>7</v>
      </c>
      <c r="M24" s="16"/>
      <c r="N24" s="19" t="s">
        <v>8</v>
      </c>
      <c r="O24" s="20"/>
      <c r="P24" s="16" t="s">
        <v>9</v>
      </c>
      <c r="Q24" s="16"/>
      <c r="R24" s="17" t="s">
        <v>10</v>
      </c>
      <c r="S24" s="17"/>
    </row>
    <row r="25" spans="1:19">
      <c r="A25" s="16"/>
      <c r="B25" s="2" t="s">
        <v>11</v>
      </c>
      <c r="C25" s="2" t="s">
        <v>12</v>
      </c>
      <c r="D25" s="2" t="s">
        <v>11</v>
      </c>
      <c r="E25" s="2" t="s">
        <v>12</v>
      </c>
      <c r="F25" s="2" t="s">
        <v>11</v>
      </c>
      <c r="G25" s="2" t="s">
        <v>12</v>
      </c>
      <c r="H25" s="2" t="s">
        <v>11</v>
      </c>
      <c r="I25" s="2" t="s">
        <v>12</v>
      </c>
      <c r="J25" s="2" t="s">
        <v>11</v>
      </c>
      <c r="K25" s="2" t="s">
        <v>12</v>
      </c>
      <c r="L25" s="2" t="s">
        <v>11</v>
      </c>
      <c r="M25" s="2" t="s">
        <v>12</v>
      </c>
      <c r="N25" s="2" t="s">
        <v>11</v>
      </c>
      <c r="O25" s="2" t="s">
        <v>12</v>
      </c>
      <c r="P25" s="2" t="s">
        <v>11</v>
      </c>
      <c r="Q25" s="2" t="s">
        <v>12</v>
      </c>
      <c r="R25" s="3" t="s">
        <v>11</v>
      </c>
      <c r="S25" s="3" t="s">
        <v>12</v>
      </c>
    </row>
    <row r="26" spans="1:19">
      <c r="A26" s="2" t="s">
        <v>28</v>
      </c>
      <c r="B26" s="2">
        <v>2</v>
      </c>
      <c r="C26" s="4">
        <v>3.6</v>
      </c>
      <c r="D26" s="2">
        <v>8</v>
      </c>
      <c r="E26" s="4">
        <v>10</v>
      </c>
      <c r="F26" s="2">
        <v>18</v>
      </c>
      <c r="G26" s="4">
        <v>15.7</v>
      </c>
      <c r="H26" s="2">
        <v>6</v>
      </c>
      <c r="I26" s="4">
        <v>12</v>
      </c>
      <c r="J26" s="2">
        <v>2</v>
      </c>
      <c r="K26" s="4">
        <v>2.4</v>
      </c>
      <c r="L26" s="2">
        <v>7</v>
      </c>
      <c r="M26" s="4">
        <v>11.5</v>
      </c>
      <c r="N26" s="2">
        <v>0</v>
      </c>
      <c r="O26" s="4">
        <v>0</v>
      </c>
      <c r="P26" s="2">
        <v>7</v>
      </c>
      <c r="Q26" s="4">
        <v>7.1</v>
      </c>
      <c r="R26" s="2">
        <f>B26+D26+F26+H26+J26+L26+N26+P26</f>
        <v>50</v>
      </c>
      <c r="S26" s="10">
        <f>R26/$R$38</f>
        <v>6.0024009603841535E-2</v>
      </c>
    </row>
    <row r="27" spans="1:19">
      <c r="A27" s="2" t="s">
        <v>36</v>
      </c>
      <c r="B27" s="2">
        <v>13</v>
      </c>
      <c r="C27" s="4">
        <v>23.2</v>
      </c>
      <c r="D27" s="2">
        <v>13</v>
      </c>
      <c r="E27" s="4">
        <v>16.3</v>
      </c>
      <c r="F27" s="2">
        <v>42</v>
      </c>
      <c r="G27" s="4">
        <v>36.5</v>
      </c>
      <c r="H27" s="2">
        <v>11</v>
      </c>
      <c r="I27" s="4">
        <v>22</v>
      </c>
      <c r="J27" s="2">
        <v>19</v>
      </c>
      <c r="K27" s="4">
        <v>23.2</v>
      </c>
      <c r="L27" s="2">
        <v>19</v>
      </c>
      <c r="M27" s="4">
        <v>31.1</v>
      </c>
      <c r="N27" s="2">
        <v>54</v>
      </c>
      <c r="O27" s="4">
        <v>18.600000000000001</v>
      </c>
      <c r="P27" s="2">
        <v>23</v>
      </c>
      <c r="Q27" s="4">
        <v>23.2</v>
      </c>
      <c r="R27" s="2">
        <f t="shared" ref="R27:R41" si="1">B27+D27+F27+H27+J27+L27+N27+P27</f>
        <v>194</v>
      </c>
      <c r="S27" s="10">
        <f t="shared" ref="S27:S38" si="2">R27/$R$38</f>
        <v>0.23289315726290516</v>
      </c>
    </row>
    <row r="28" spans="1:19">
      <c r="A28" s="2" t="s">
        <v>29</v>
      </c>
      <c r="B28" s="2">
        <v>21</v>
      </c>
      <c r="C28" s="4">
        <v>37.5</v>
      </c>
      <c r="D28" s="2">
        <v>19</v>
      </c>
      <c r="E28" s="4">
        <v>23.8</v>
      </c>
      <c r="F28" s="2">
        <v>29</v>
      </c>
      <c r="G28" s="4">
        <v>25.2</v>
      </c>
      <c r="H28" s="2">
        <v>8</v>
      </c>
      <c r="I28" s="4">
        <v>16</v>
      </c>
      <c r="J28" s="2">
        <v>19</v>
      </c>
      <c r="K28" s="4">
        <v>23.2</v>
      </c>
      <c r="L28" s="2">
        <v>11</v>
      </c>
      <c r="M28" s="4">
        <v>18</v>
      </c>
      <c r="N28" s="2">
        <v>55</v>
      </c>
      <c r="O28" s="4">
        <v>19</v>
      </c>
      <c r="P28" s="2">
        <v>17</v>
      </c>
      <c r="Q28" s="4">
        <v>17.2</v>
      </c>
      <c r="R28" s="2">
        <f t="shared" si="1"/>
        <v>179</v>
      </c>
      <c r="S28" s="10">
        <f t="shared" si="2"/>
        <v>0.2148859543817527</v>
      </c>
    </row>
    <row r="29" spans="1:19">
      <c r="A29" s="2" t="s">
        <v>30</v>
      </c>
      <c r="B29" s="2">
        <v>5</v>
      </c>
      <c r="C29" s="4">
        <v>8.9</v>
      </c>
      <c r="D29" s="2">
        <v>12</v>
      </c>
      <c r="E29" s="4">
        <v>15</v>
      </c>
      <c r="F29" s="2">
        <v>8</v>
      </c>
      <c r="G29" s="4">
        <v>7</v>
      </c>
      <c r="H29" s="2">
        <v>5</v>
      </c>
      <c r="I29" s="4">
        <v>10</v>
      </c>
      <c r="J29" s="2">
        <v>12</v>
      </c>
      <c r="K29" s="4">
        <v>14.6</v>
      </c>
      <c r="L29" s="2">
        <v>9</v>
      </c>
      <c r="M29" s="4">
        <v>14.8</v>
      </c>
      <c r="N29" s="2">
        <v>32</v>
      </c>
      <c r="O29" s="4">
        <v>11</v>
      </c>
      <c r="P29" s="2">
        <v>10</v>
      </c>
      <c r="Q29" s="4">
        <v>10.1</v>
      </c>
      <c r="R29" s="2">
        <f t="shared" si="1"/>
        <v>93</v>
      </c>
      <c r="S29" s="10">
        <f t="shared" si="2"/>
        <v>0.11164465786314526</v>
      </c>
    </row>
    <row r="30" spans="1:19">
      <c r="A30" s="2" t="s">
        <v>31</v>
      </c>
      <c r="B30" s="2">
        <v>9</v>
      </c>
      <c r="C30" s="4">
        <v>16.100000000000001</v>
      </c>
      <c r="D30" s="2">
        <v>14</v>
      </c>
      <c r="E30" s="4">
        <v>17.5</v>
      </c>
      <c r="F30" s="2">
        <v>10</v>
      </c>
      <c r="G30" s="4">
        <v>8.6999999999999993</v>
      </c>
      <c r="H30" s="2">
        <v>5</v>
      </c>
      <c r="I30" s="4">
        <v>10</v>
      </c>
      <c r="J30" s="2">
        <v>14</v>
      </c>
      <c r="K30" s="4">
        <v>17.100000000000001</v>
      </c>
      <c r="L30" s="2">
        <v>5</v>
      </c>
      <c r="M30" s="4">
        <v>8.1999999999999993</v>
      </c>
      <c r="N30" s="2">
        <v>51</v>
      </c>
      <c r="O30" s="4">
        <v>17.600000000000001</v>
      </c>
      <c r="P30" s="2">
        <v>13</v>
      </c>
      <c r="Q30" s="4">
        <v>13.1</v>
      </c>
      <c r="R30" s="2">
        <f t="shared" si="1"/>
        <v>121</v>
      </c>
      <c r="S30" s="10">
        <f t="shared" si="2"/>
        <v>0.14525810324129651</v>
      </c>
    </row>
    <row r="31" spans="1:19">
      <c r="A31" s="2" t="s">
        <v>32</v>
      </c>
      <c r="B31" s="2">
        <v>2</v>
      </c>
      <c r="C31" s="4">
        <v>3.6</v>
      </c>
      <c r="D31" s="2">
        <v>3</v>
      </c>
      <c r="E31" s="4">
        <v>3.8</v>
      </c>
      <c r="F31" s="2">
        <v>3</v>
      </c>
      <c r="G31" s="4">
        <v>2.6</v>
      </c>
      <c r="H31" s="2">
        <v>6</v>
      </c>
      <c r="I31" s="4">
        <v>12</v>
      </c>
      <c r="J31" s="2">
        <v>3</v>
      </c>
      <c r="K31" s="4">
        <v>3.7</v>
      </c>
      <c r="L31" s="2">
        <v>5</v>
      </c>
      <c r="M31" s="4">
        <v>8.1999999999999993</v>
      </c>
      <c r="N31" s="2">
        <v>35</v>
      </c>
      <c r="O31" s="4">
        <v>12.1</v>
      </c>
      <c r="P31" s="2">
        <v>4</v>
      </c>
      <c r="Q31" s="4">
        <v>4</v>
      </c>
      <c r="R31" s="2">
        <f t="shared" si="1"/>
        <v>61</v>
      </c>
      <c r="S31" s="10">
        <f t="shared" si="2"/>
        <v>7.322929171668667E-2</v>
      </c>
    </row>
    <row r="32" spans="1:19">
      <c r="A32" s="2" t="s">
        <v>33</v>
      </c>
      <c r="B32" s="2">
        <v>2</v>
      </c>
      <c r="C32" s="4">
        <v>3.6</v>
      </c>
      <c r="D32" s="2">
        <v>7</v>
      </c>
      <c r="E32" s="4">
        <v>8.8000000000000007</v>
      </c>
      <c r="F32" s="2">
        <v>2</v>
      </c>
      <c r="G32" s="4">
        <v>1.7</v>
      </c>
      <c r="H32" s="2">
        <v>7</v>
      </c>
      <c r="I32" s="4">
        <v>14</v>
      </c>
      <c r="J32" s="2">
        <v>9</v>
      </c>
      <c r="K32" s="4">
        <v>11</v>
      </c>
      <c r="L32" s="2">
        <v>3</v>
      </c>
      <c r="M32" s="4">
        <v>4.9000000000000004</v>
      </c>
      <c r="N32" s="2">
        <v>33</v>
      </c>
      <c r="O32" s="4">
        <v>11.4</v>
      </c>
      <c r="P32" s="2">
        <v>12</v>
      </c>
      <c r="Q32" s="4">
        <v>12.1</v>
      </c>
      <c r="R32" s="2">
        <f t="shared" si="1"/>
        <v>75</v>
      </c>
      <c r="S32" s="10">
        <f t="shared" si="2"/>
        <v>9.003601440576231E-2</v>
      </c>
    </row>
    <row r="33" spans="1:19">
      <c r="A33" s="2" t="s">
        <v>34</v>
      </c>
      <c r="B33" s="2">
        <v>0</v>
      </c>
      <c r="C33" s="4">
        <v>0</v>
      </c>
      <c r="D33" s="2">
        <v>2</v>
      </c>
      <c r="E33" s="4">
        <v>2.5</v>
      </c>
      <c r="F33" s="2">
        <v>2</v>
      </c>
      <c r="G33" s="4">
        <v>1.7</v>
      </c>
      <c r="H33" s="2">
        <v>0</v>
      </c>
      <c r="I33" s="4">
        <v>0</v>
      </c>
      <c r="J33" s="2">
        <v>1</v>
      </c>
      <c r="K33" s="4">
        <v>1.2</v>
      </c>
      <c r="L33" s="2">
        <v>1</v>
      </c>
      <c r="M33" s="4">
        <v>1.6</v>
      </c>
      <c r="N33" s="2">
        <v>12</v>
      </c>
      <c r="O33" s="4">
        <v>4.0999999999999996</v>
      </c>
      <c r="P33" s="2">
        <v>2</v>
      </c>
      <c r="Q33" s="4">
        <v>2</v>
      </c>
      <c r="R33" s="2">
        <f t="shared" si="1"/>
        <v>20</v>
      </c>
      <c r="S33" s="10">
        <f t="shared" si="2"/>
        <v>2.4009603841536616E-2</v>
      </c>
    </row>
    <row r="34" spans="1:19">
      <c r="A34" s="2" t="s">
        <v>37</v>
      </c>
      <c r="B34" s="2">
        <v>2</v>
      </c>
      <c r="C34" s="4">
        <v>3.6</v>
      </c>
      <c r="D34" s="2">
        <v>1</v>
      </c>
      <c r="E34" s="4">
        <v>1.3</v>
      </c>
      <c r="F34" s="2">
        <v>1</v>
      </c>
      <c r="G34" s="4">
        <v>0.9</v>
      </c>
      <c r="H34" s="2">
        <v>2</v>
      </c>
      <c r="I34" s="4">
        <v>4</v>
      </c>
      <c r="J34" s="2">
        <v>2</v>
      </c>
      <c r="K34" s="4">
        <v>2.4</v>
      </c>
      <c r="L34" s="2">
        <v>0</v>
      </c>
      <c r="M34" s="4">
        <v>0</v>
      </c>
      <c r="N34" s="2">
        <v>10</v>
      </c>
      <c r="O34" s="4">
        <v>34</v>
      </c>
      <c r="P34" s="2">
        <v>7</v>
      </c>
      <c r="Q34" s="4">
        <v>7.1</v>
      </c>
      <c r="R34" s="2">
        <f t="shared" si="1"/>
        <v>25</v>
      </c>
      <c r="S34" s="10">
        <f t="shared" si="2"/>
        <v>3.0012004801920768E-2</v>
      </c>
    </row>
    <row r="35" spans="1:19">
      <c r="A35" s="2" t="s">
        <v>35</v>
      </c>
      <c r="B35" s="2">
        <v>0</v>
      </c>
      <c r="C35" s="4">
        <v>0</v>
      </c>
      <c r="D35" s="2">
        <v>1</v>
      </c>
      <c r="E35" s="4">
        <v>1.3</v>
      </c>
      <c r="F35" s="2">
        <v>0</v>
      </c>
      <c r="G35" s="8">
        <v>0</v>
      </c>
      <c r="H35" s="2">
        <v>0</v>
      </c>
      <c r="I35" s="4">
        <v>0</v>
      </c>
      <c r="J35" s="2">
        <v>1</v>
      </c>
      <c r="K35" s="4">
        <v>1.2</v>
      </c>
      <c r="L35" s="2">
        <v>1</v>
      </c>
      <c r="M35" s="4">
        <v>1.6</v>
      </c>
      <c r="N35" s="2">
        <v>5</v>
      </c>
      <c r="O35" s="4">
        <v>1.7</v>
      </c>
      <c r="P35" s="2">
        <v>2</v>
      </c>
      <c r="Q35" s="4">
        <v>2</v>
      </c>
      <c r="R35" s="2">
        <f t="shared" si="1"/>
        <v>10</v>
      </c>
      <c r="S35" s="10">
        <f t="shared" si="2"/>
        <v>1.2004801920768308E-2</v>
      </c>
    </row>
    <row r="36" spans="1:19">
      <c r="A36" s="2" t="s">
        <v>38</v>
      </c>
      <c r="B36" s="2">
        <v>0</v>
      </c>
      <c r="C36" s="4">
        <v>0</v>
      </c>
      <c r="D36" s="2">
        <v>0</v>
      </c>
      <c r="E36" s="4">
        <v>0</v>
      </c>
      <c r="F36" s="2">
        <v>0</v>
      </c>
      <c r="G36" s="4">
        <v>0</v>
      </c>
      <c r="H36" s="2">
        <v>0</v>
      </c>
      <c r="I36" s="4">
        <v>0</v>
      </c>
      <c r="J36" s="2">
        <v>0</v>
      </c>
      <c r="K36" s="4">
        <v>0</v>
      </c>
      <c r="L36" s="2">
        <v>0</v>
      </c>
      <c r="M36" s="4">
        <v>0</v>
      </c>
      <c r="N36" s="2">
        <v>3</v>
      </c>
      <c r="O36" s="4">
        <v>1</v>
      </c>
      <c r="P36" s="2">
        <v>2</v>
      </c>
      <c r="Q36" s="4">
        <v>2</v>
      </c>
      <c r="R36" s="2">
        <f t="shared" si="1"/>
        <v>5</v>
      </c>
      <c r="S36" s="10">
        <f t="shared" si="2"/>
        <v>6.0024009603841539E-3</v>
      </c>
    </row>
    <row r="37" spans="1:19">
      <c r="A37" s="2" t="s">
        <v>39</v>
      </c>
      <c r="B37" s="2">
        <v>0</v>
      </c>
      <c r="C37" s="4">
        <v>0</v>
      </c>
      <c r="D37" s="2">
        <v>0</v>
      </c>
      <c r="E37" s="4">
        <v>0</v>
      </c>
      <c r="F37" s="2">
        <v>0</v>
      </c>
      <c r="G37" s="4">
        <v>0</v>
      </c>
      <c r="H37" s="2">
        <v>0</v>
      </c>
      <c r="I37" s="4">
        <v>0</v>
      </c>
      <c r="J37" s="2">
        <v>0</v>
      </c>
      <c r="K37" s="4">
        <v>0</v>
      </c>
      <c r="L37" s="2">
        <v>0</v>
      </c>
      <c r="M37" s="4">
        <v>0</v>
      </c>
      <c r="N37" s="2">
        <v>0</v>
      </c>
      <c r="O37" s="4">
        <v>0</v>
      </c>
      <c r="P37" s="2">
        <v>0</v>
      </c>
      <c r="Q37" s="4">
        <v>0</v>
      </c>
      <c r="R37" s="2">
        <f t="shared" si="1"/>
        <v>0</v>
      </c>
      <c r="S37" s="10">
        <f t="shared" si="2"/>
        <v>0</v>
      </c>
    </row>
    <row r="38" spans="1:19">
      <c r="A38" s="3" t="s">
        <v>26</v>
      </c>
      <c r="B38" s="2">
        <v>56</v>
      </c>
      <c r="C38" s="4">
        <v>100</v>
      </c>
      <c r="D38" s="2">
        <v>80</v>
      </c>
      <c r="E38" s="4">
        <v>100</v>
      </c>
      <c r="F38" s="2">
        <v>115</v>
      </c>
      <c r="G38" s="9">
        <v>100</v>
      </c>
      <c r="H38" s="2">
        <v>50</v>
      </c>
      <c r="I38" s="9">
        <v>100</v>
      </c>
      <c r="J38" s="2">
        <v>82</v>
      </c>
      <c r="K38" s="9">
        <v>100</v>
      </c>
      <c r="L38" s="2">
        <v>61</v>
      </c>
      <c r="M38" s="9">
        <v>100</v>
      </c>
      <c r="N38" s="2">
        <v>290</v>
      </c>
      <c r="O38" s="9">
        <v>100</v>
      </c>
      <c r="P38" s="2">
        <v>99</v>
      </c>
      <c r="Q38" s="4">
        <v>100</v>
      </c>
      <c r="R38" s="2">
        <f t="shared" si="1"/>
        <v>833</v>
      </c>
      <c r="S38" s="10">
        <f t="shared" si="2"/>
        <v>1</v>
      </c>
    </row>
    <row r="39" spans="1:19">
      <c r="A39" s="7" t="s">
        <v>27</v>
      </c>
      <c r="B39" s="2">
        <v>0</v>
      </c>
      <c r="C39" s="16"/>
      <c r="D39" s="2">
        <v>0</v>
      </c>
      <c r="E39" s="16"/>
      <c r="F39" s="2">
        <v>1</v>
      </c>
      <c r="G39" s="16"/>
      <c r="H39" s="2">
        <v>0</v>
      </c>
      <c r="I39" s="16"/>
      <c r="J39" s="2">
        <v>0</v>
      </c>
      <c r="K39" s="16"/>
      <c r="L39" s="2">
        <v>0</v>
      </c>
      <c r="M39" s="16"/>
      <c r="N39" s="2">
        <v>1</v>
      </c>
      <c r="O39" s="16"/>
      <c r="P39" s="2">
        <v>0</v>
      </c>
      <c r="Q39" s="16"/>
      <c r="R39" s="2">
        <f t="shared" si="1"/>
        <v>2</v>
      </c>
    </row>
    <row r="40" spans="1:19">
      <c r="A40" s="2" t="s">
        <v>40</v>
      </c>
      <c r="B40" s="2">
        <v>0</v>
      </c>
      <c r="C40" s="16"/>
      <c r="D40" s="2">
        <v>0</v>
      </c>
      <c r="E40" s="16"/>
      <c r="F40" s="2">
        <v>1</v>
      </c>
      <c r="G40" s="16"/>
      <c r="H40" s="2">
        <v>0</v>
      </c>
      <c r="I40" s="16"/>
      <c r="J40" s="2">
        <v>0</v>
      </c>
      <c r="K40" s="16"/>
      <c r="L40" s="2">
        <v>0</v>
      </c>
      <c r="M40" s="16"/>
      <c r="N40" s="2">
        <v>0</v>
      </c>
      <c r="O40" s="16"/>
      <c r="P40" s="2">
        <v>0</v>
      </c>
      <c r="Q40" s="16"/>
      <c r="R40" s="2">
        <f t="shared" si="1"/>
        <v>1</v>
      </c>
    </row>
    <row r="41" spans="1:19">
      <c r="A41" s="1" t="s">
        <v>10</v>
      </c>
      <c r="B41" s="2">
        <v>56</v>
      </c>
      <c r="C41" s="16"/>
      <c r="D41" s="2">
        <v>80</v>
      </c>
      <c r="E41" s="16"/>
      <c r="F41" s="2">
        <v>117</v>
      </c>
      <c r="G41" s="16"/>
      <c r="H41" s="2">
        <v>50</v>
      </c>
      <c r="I41" s="16"/>
      <c r="J41" s="2">
        <v>82</v>
      </c>
      <c r="K41" s="16"/>
      <c r="L41" s="2">
        <v>61</v>
      </c>
      <c r="M41" s="16"/>
      <c r="N41" s="2">
        <v>291</v>
      </c>
      <c r="O41" s="16"/>
      <c r="P41" s="2">
        <v>99</v>
      </c>
      <c r="Q41" s="16"/>
      <c r="R41" s="2">
        <f t="shared" si="1"/>
        <v>836</v>
      </c>
    </row>
    <row r="44" spans="1:19">
      <c r="A44" s="18" t="s">
        <v>42</v>
      </c>
      <c r="B44" s="18"/>
      <c r="C44" s="18"/>
      <c r="D44" s="18"/>
      <c r="E44" s="18"/>
      <c r="F44" s="18"/>
      <c r="G44" s="18"/>
      <c r="H44" s="18"/>
    </row>
    <row r="45" spans="1:19">
      <c r="A45" s="16" t="s">
        <v>1</v>
      </c>
      <c r="B45" s="16" t="s">
        <v>2</v>
      </c>
      <c r="C45" s="16"/>
      <c r="D45" s="16" t="s">
        <v>3</v>
      </c>
      <c r="E45" s="16"/>
      <c r="F45" s="16" t="s">
        <v>4</v>
      </c>
      <c r="G45" s="16"/>
      <c r="H45" s="16" t="s">
        <v>5</v>
      </c>
      <c r="I45" s="16"/>
      <c r="J45" s="16" t="s">
        <v>6</v>
      </c>
      <c r="K45" s="16"/>
      <c r="L45" s="16" t="s">
        <v>7</v>
      </c>
      <c r="M45" s="16"/>
      <c r="N45" s="19" t="s">
        <v>8</v>
      </c>
      <c r="O45" s="20"/>
      <c r="P45" s="16" t="s">
        <v>9</v>
      </c>
      <c r="Q45" s="16"/>
      <c r="R45" s="17" t="s">
        <v>10</v>
      </c>
      <c r="S45" s="17"/>
    </row>
    <row r="46" spans="1:19">
      <c r="A46" s="16"/>
      <c r="B46" s="2" t="s">
        <v>11</v>
      </c>
      <c r="C46" s="2" t="s">
        <v>12</v>
      </c>
      <c r="D46" s="2" t="s">
        <v>11</v>
      </c>
      <c r="E46" s="2" t="s">
        <v>12</v>
      </c>
      <c r="F46" s="2" t="s">
        <v>11</v>
      </c>
      <c r="G46" s="2" t="s">
        <v>12</v>
      </c>
      <c r="H46" s="2" t="s">
        <v>11</v>
      </c>
      <c r="I46" s="2" t="s">
        <v>12</v>
      </c>
      <c r="J46" s="2" t="s">
        <v>11</v>
      </c>
      <c r="K46" s="2" t="s">
        <v>12</v>
      </c>
      <c r="L46" s="2" t="s">
        <v>11</v>
      </c>
      <c r="M46" s="2" t="s">
        <v>12</v>
      </c>
      <c r="N46" s="2" t="s">
        <v>11</v>
      </c>
      <c r="O46" s="2" t="s">
        <v>12</v>
      </c>
      <c r="P46" s="2" t="s">
        <v>11</v>
      </c>
      <c r="Q46" s="2" t="s">
        <v>12</v>
      </c>
      <c r="R46" s="3" t="s">
        <v>11</v>
      </c>
      <c r="S46" s="3" t="s">
        <v>12</v>
      </c>
    </row>
    <row r="47" spans="1:19">
      <c r="A47" s="2" t="s">
        <v>43</v>
      </c>
      <c r="B47" s="2">
        <v>52</v>
      </c>
      <c r="C47" s="4">
        <v>92.9</v>
      </c>
      <c r="D47" s="2">
        <v>64</v>
      </c>
      <c r="E47" s="4">
        <v>80</v>
      </c>
      <c r="F47" s="2">
        <v>63</v>
      </c>
      <c r="G47" s="4">
        <v>53.8</v>
      </c>
      <c r="H47" s="2">
        <v>41</v>
      </c>
      <c r="I47" s="4">
        <v>82</v>
      </c>
      <c r="J47" s="2">
        <v>62</v>
      </c>
      <c r="K47" s="4">
        <v>75.599999999999994</v>
      </c>
      <c r="L47" s="2">
        <v>61</v>
      </c>
      <c r="M47" s="4">
        <v>100</v>
      </c>
      <c r="N47" s="2">
        <v>244</v>
      </c>
      <c r="O47" s="4">
        <v>83.8</v>
      </c>
      <c r="P47" s="2">
        <v>91</v>
      </c>
      <c r="Q47" s="4">
        <v>91.9</v>
      </c>
      <c r="R47" s="2">
        <f>B47+D47+F47+H47+J47+L47+N47+P47</f>
        <v>678</v>
      </c>
      <c r="S47" s="10">
        <f>R47/$R$49</f>
        <v>0.81100478468899517</v>
      </c>
    </row>
    <row r="48" spans="1:19">
      <c r="A48" s="2" t="s">
        <v>44</v>
      </c>
      <c r="B48" s="2">
        <v>4</v>
      </c>
      <c r="C48" s="4">
        <v>7.1</v>
      </c>
      <c r="D48" s="2">
        <v>16</v>
      </c>
      <c r="E48" s="4">
        <v>20</v>
      </c>
      <c r="F48" s="2">
        <v>54</v>
      </c>
      <c r="G48" s="4">
        <v>46.2</v>
      </c>
      <c r="H48" s="2">
        <v>9</v>
      </c>
      <c r="I48" s="4">
        <v>18</v>
      </c>
      <c r="J48" s="2">
        <v>20</v>
      </c>
      <c r="K48" s="4">
        <v>24.4</v>
      </c>
      <c r="L48" s="2">
        <v>0</v>
      </c>
      <c r="M48" s="4">
        <v>0</v>
      </c>
      <c r="N48" s="2">
        <v>47</v>
      </c>
      <c r="O48" s="4">
        <v>16.2</v>
      </c>
      <c r="P48" s="2">
        <v>8</v>
      </c>
      <c r="Q48" s="4">
        <v>8.1</v>
      </c>
      <c r="R48" s="2">
        <f>B48+D48+F48+H48+J48+L48+N48+P48</f>
        <v>158</v>
      </c>
      <c r="S48" s="10">
        <f>R48/$R$49</f>
        <v>0.18899521531100477</v>
      </c>
    </row>
    <row r="49" spans="1:19">
      <c r="A49" s="3" t="s">
        <v>26</v>
      </c>
      <c r="B49" s="2">
        <f t="shared" ref="B49:R49" si="3">SUM(B47:B48)</f>
        <v>56</v>
      </c>
      <c r="C49" s="4">
        <f t="shared" si="3"/>
        <v>100</v>
      </c>
      <c r="D49" s="2">
        <f t="shared" si="3"/>
        <v>80</v>
      </c>
      <c r="E49" s="4">
        <f t="shared" si="3"/>
        <v>100</v>
      </c>
      <c r="F49" s="2">
        <f t="shared" si="3"/>
        <v>117</v>
      </c>
      <c r="G49" s="9">
        <f t="shared" si="3"/>
        <v>100</v>
      </c>
      <c r="H49" s="2">
        <f t="shared" si="3"/>
        <v>50</v>
      </c>
      <c r="I49" s="9">
        <f t="shared" si="3"/>
        <v>100</v>
      </c>
      <c r="J49" s="2">
        <f t="shared" si="3"/>
        <v>82</v>
      </c>
      <c r="K49" s="9">
        <f t="shared" si="3"/>
        <v>100</v>
      </c>
      <c r="L49" s="2">
        <f t="shared" si="3"/>
        <v>61</v>
      </c>
      <c r="M49" s="9">
        <f t="shared" si="3"/>
        <v>100</v>
      </c>
      <c r="N49" s="2">
        <f t="shared" si="3"/>
        <v>291</v>
      </c>
      <c r="O49" s="9">
        <f t="shared" si="3"/>
        <v>100</v>
      </c>
      <c r="P49" s="2">
        <f t="shared" si="3"/>
        <v>99</v>
      </c>
      <c r="Q49" s="4">
        <f t="shared" si="3"/>
        <v>100</v>
      </c>
      <c r="R49" s="2">
        <f t="shared" si="3"/>
        <v>836</v>
      </c>
      <c r="S49" s="10">
        <f>R49/$R$49</f>
        <v>1</v>
      </c>
    </row>
    <row r="50" spans="1:19">
      <c r="A50" s="7" t="s">
        <v>27</v>
      </c>
      <c r="B50" s="2">
        <v>0</v>
      </c>
      <c r="C50" s="16"/>
      <c r="D50" s="2">
        <v>0</v>
      </c>
      <c r="E50" s="16"/>
      <c r="F50" s="2">
        <v>0</v>
      </c>
      <c r="G50" s="16"/>
      <c r="H50" s="2">
        <v>0</v>
      </c>
      <c r="I50" s="16"/>
      <c r="J50" s="2">
        <v>0</v>
      </c>
      <c r="K50" s="16"/>
      <c r="L50" s="2">
        <v>0</v>
      </c>
      <c r="M50" s="16"/>
      <c r="N50" s="2">
        <v>0</v>
      </c>
      <c r="O50" s="16"/>
      <c r="P50" s="2">
        <v>0</v>
      </c>
      <c r="Q50" s="16"/>
      <c r="R50" s="2">
        <v>0</v>
      </c>
    </row>
    <row r="51" spans="1:19">
      <c r="A51" s="1" t="s">
        <v>10</v>
      </c>
      <c r="B51" s="2">
        <v>56</v>
      </c>
      <c r="C51" s="16"/>
      <c r="D51" s="2">
        <v>80</v>
      </c>
      <c r="E51" s="16"/>
      <c r="F51" s="2">
        <v>117</v>
      </c>
      <c r="G51" s="16"/>
      <c r="H51" s="2">
        <v>50</v>
      </c>
      <c r="I51" s="16"/>
      <c r="J51" s="2">
        <v>82</v>
      </c>
      <c r="K51" s="16"/>
      <c r="L51" s="2">
        <v>61</v>
      </c>
      <c r="M51" s="16"/>
      <c r="N51" s="2">
        <v>291</v>
      </c>
      <c r="O51" s="16"/>
      <c r="P51" s="2">
        <v>99</v>
      </c>
      <c r="Q51" s="16"/>
      <c r="R51" s="2">
        <f>B51+D51+F51+H51+J51+L51+N51+P51</f>
        <v>836</v>
      </c>
    </row>
    <row r="54" spans="1:19">
      <c r="A54" s="18" t="s">
        <v>45</v>
      </c>
      <c r="B54" s="18"/>
      <c r="C54" s="18"/>
      <c r="D54" s="18"/>
      <c r="E54" s="18"/>
      <c r="F54" s="18"/>
      <c r="G54" s="18"/>
      <c r="H54" s="18"/>
    </row>
    <row r="55" spans="1:19">
      <c r="A55" s="16" t="s">
        <v>1</v>
      </c>
      <c r="B55" s="16" t="s">
        <v>2</v>
      </c>
      <c r="C55" s="16"/>
      <c r="D55" s="16" t="s">
        <v>3</v>
      </c>
      <c r="E55" s="16"/>
      <c r="F55" s="16" t="s">
        <v>4</v>
      </c>
      <c r="G55" s="16"/>
      <c r="H55" s="16" t="s">
        <v>5</v>
      </c>
      <c r="I55" s="16"/>
      <c r="J55" s="16" t="s">
        <v>6</v>
      </c>
      <c r="K55" s="16"/>
      <c r="L55" s="16" t="s">
        <v>7</v>
      </c>
      <c r="M55" s="16"/>
      <c r="N55" s="19" t="s">
        <v>8</v>
      </c>
      <c r="O55" s="20"/>
      <c r="P55" s="16" t="s">
        <v>9</v>
      </c>
      <c r="Q55" s="16"/>
      <c r="R55" s="17" t="s">
        <v>10</v>
      </c>
      <c r="S55" s="17"/>
    </row>
    <row r="56" spans="1:19">
      <c r="A56" s="16"/>
      <c r="B56" s="2" t="s">
        <v>11</v>
      </c>
      <c r="C56" s="2" t="s">
        <v>12</v>
      </c>
      <c r="D56" s="2" t="s">
        <v>11</v>
      </c>
      <c r="E56" s="2" t="s">
        <v>12</v>
      </c>
      <c r="F56" s="2" t="s">
        <v>11</v>
      </c>
      <c r="G56" s="2" t="s">
        <v>12</v>
      </c>
      <c r="H56" s="2" t="s">
        <v>11</v>
      </c>
      <c r="I56" s="2" t="s">
        <v>12</v>
      </c>
      <c r="J56" s="2" t="s">
        <v>11</v>
      </c>
      <c r="K56" s="2" t="s">
        <v>12</v>
      </c>
      <c r="L56" s="2" t="s">
        <v>11</v>
      </c>
      <c r="M56" s="2" t="s">
        <v>12</v>
      </c>
      <c r="N56" s="2" t="s">
        <v>11</v>
      </c>
      <c r="O56" s="2" t="s">
        <v>12</v>
      </c>
      <c r="P56" s="2" t="s">
        <v>11</v>
      </c>
      <c r="Q56" s="2" t="s">
        <v>12</v>
      </c>
      <c r="R56" s="3" t="s">
        <v>11</v>
      </c>
      <c r="S56" s="3" t="s">
        <v>12</v>
      </c>
    </row>
    <row r="57" spans="1:19">
      <c r="A57" s="11" t="s">
        <v>46</v>
      </c>
      <c r="B57" s="2">
        <v>34</v>
      </c>
      <c r="C57" s="4">
        <v>60.7</v>
      </c>
      <c r="D57" s="2">
        <v>41</v>
      </c>
      <c r="E57" s="4">
        <v>51.9</v>
      </c>
      <c r="F57" s="2">
        <v>35</v>
      </c>
      <c r="G57" s="4">
        <v>31.3</v>
      </c>
      <c r="H57" s="2">
        <v>24</v>
      </c>
      <c r="I57" s="4">
        <v>48</v>
      </c>
      <c r="J57" s="2">
        <v>48</v>
      </c>
      <c r="K57" s="4">
        <v>59.3</v>
      </c>
      <c r="L57" s="2">
        <v>57</v>
      </c>
      <c r="M57" s="4">
        <v>93.4</v>
      </c>
      <c r="N57" s="2">
        <v>79</v>
      </c>
      <c r="O57" s="4">
        <v>27.5</v>
      </c>
      <c r="P57" s="2">
        <v>14</v>
      </c>
      <c r="Q57" s="4">
        <v>15.1</v>
      </c>
      <c r="R57" s="3">
        <f>B57+D57+F57+H57+J57+L57+N57+P57</f>
        <v>332</v>
      </c>
      <c r="S57" s="12">
        <f>R57/$R$65</f>
        <v>0.40537240537240538</v>
      </c>
    </row>
    <row r="58" spans="1:19">
      <c r="A58" s="11" t="s">
        <v>47</v>
      </c>
      <c r="B58" s="2">
        <v>4</v>
      </c>
      <c r="C58" s="4">
        <v>7.1</v>
      </c>
      <c r="D58" s="2">
        <v>13</v>
      </c>
      <c r="E58" s="4">
        <v>16.5</v>
      </c>
      <c r="F58" s="2">
        <v>37</v>
      </c>
      <c r="G58" s="4">
        <v>33</v>
      </c>
      <c r="H58" s="2">
        <v>13</v>
      </c>
      <c r="I58" s="4">
        <v>26</v>
      </c>
      <c r="J58" s="2">
        <v>14</v>
      </c>
      <c r="K58" s="4">
        <v>17.3</v>
      </c>
      <c r="L58" s="2">
        <v>0</v>
      </c>
      <c r="M58" s="4">
        <v>0</v>
      </c>
      <c r="N58" s="2">
        <v>34</v>
      </c>
      <c r="O58" s="4">
        <v>11.8</v>
      </c>
      <c r="P58" s="2">
        <v>10</v>
      </c>
      <c r="Q58" s="4">
        <v>10.8</v>
      </c>
      <c r="R58" s="3">
        <f t="shared" ref="R58:R66" si="4">B58+D58+F58+H58+J58+L58+N58+P58</f>
        <v>125</v>
      </c>
      <c r="S58" s="12">
        <f t="shared" ref="S58:S65" si="5">R58/$R$65</f>
        <v>0.15262515262515264</v>
      </c>
    </row>
    <row r="59" spans="1:19">
      <c r="A59" s="11" t="s">
        <v>48</v>
      </c>
      <c r="B59" s="2">
        <v>0</v>
      </c>
      <c r="C59" s="4">
        <v>0</v>
      </c>
      <c r="D59" s="2">
        <v>1</v>
      </c>
      <c r="E59" s="4">
        <v>1.3</v>
      </c>
      <c r="F59" s="2">
        <v>5</v>
      </c>
      <c r="G59" s="4">
        <v>4.5</v>
      </c>
      <c r="H59" s="2">
        <v>0</v>
      </c>
      <c r="I59" s="4">
        <v>0</v>
      </c>
      <c r="J59" s="2">
        <v>1</v>
      </c>
      <c r="K59" s="4">
        <v>1.2</v>
      </c>
      <c r="L59" s="2">
        <v>0</v>
      </c>
      <c r="M59" s="4">
        <v>0</v>
      </c>
      <c r="N59" s="2">
        <v>7</v>
      </c>
      <c r="O59" s="4">
        <v>2.4</v>
      </c>
      <c r="P59" s="2">
        <v>1</v>
      </c>
      <c r="Q59" s="4">
        <v>1.1000000000000001</v>
      </c>
      <c r="R59" s="3">
        <f t="shared" si="4"/>
        <v>15</v>
      </c>
      <c r="S59" s="12">
        <f t="shared" si="5"/>
        <v>1.8315018315018316E-2</v>
      </c>
    </row>
    <row r="60" spans="1:19">
      <c r="A60" s="11" t="s">
        <v>49</v>
      </c>
      <c r="B60" s="2">
        <v>8</v>
      </c>
      <c r="C60" s="4">
        <v>14.3</v>
      </c>
      <c r="D60" s="2">
        <v>8</v>
      </c>
      <c r="E60" s="4">
        <v>10.1</v>
      </c>
      <c r="F60" s="2">
        <v>14</v>
      </c>
      <c r="G60" s="4">
        <v>12.5</v>
      </c>
      <c r="H60" s="2">
        <v>1</v>
      </c>
      <c r="I60" s="4">
        <v>2</v>
      </c>
      <c r="J60" s="2">
        <v>4</v>
      </c>
      <c r="K60" s="4">
        <v>4.9000000000000004</v>
      </c>
      <c r="L60" s="2">
        <v>3</v>
      </c>
      <c r="M60" s="4">
        <v>4.9000000000000004</v>
      </c>
      <c r="N60" s="2">
        <v>0</v>
      </c>
      <c r="O60" s="4">
        <v>0</v>
      </c>
      <c r="P60" s="2">
        <v>0</v>
      </c>
      <c r="Q60" s="4">
        <v>0</v>
      </c>
      <c r="R60" s="3">
        <f t="shared" si="4"/>
        <v>38</v>
      </c>
      <c r="S60" s="12">
        <f t="shared" si="5"/>
        <v>4.63980463980464E-2</v>
      </c>
    </row>
    <row r="61" spans="1:19">
      <c r="A61" s="11" t="s">
        <v>50</v>
      </c>
      <c r="B61" s="2">
        <v>0</v>
      </c>
      <c r="C61" s="4">
        <v>0</v>
      </c>
      <c r="D61" s="2">
        <v>3</v>
      </c>
      <c r="E61" s="4">
        <v>3.8</v>
      </c>
      <c r="F61" s="2">
        <v>0</v>
      </c>
      <c r="G61" s="4">
        <v>0</v>
      </c>
      <c r="H61" s="2">
        <v>1</v>
      </c>
      <c r="I61" s="4">
        <v>2</v>
      </c>
      <c r="J61" s="2">
        <v>0</v>
      </c>
      <c r="K61" s="4">
        <v>0</v>
      </c>
      <c r="L61" s="2">
        <v>0</v>
      </c>
      <c r="M61" s="4">
        <v>0</v>
      </c>
      <c r="N61" s="2">
        <v>1</v>
      </c>
      <c r="O61" s="4">
        <v>0.3</v>
      </c>
      <c r="P61" s="2">
        <v>0</v>
      </c>
      <c r="Q61" s="4">
        <v>0</v>
      </c>
      <c r="R61" s="3">
        <f t="shared" si="4"/>
        <v>5</v>
      </c>
      <c r="S61" s="12">
        <f t="shared" si="5"/>
        <v>6.105006105006105E-3</v>
      </c>
    </row>
    <row r="62" spans="1:19">
      <c r="A62" s="11" t="s">
        <v>51</v>
      </c>
      <c r="B62" s="2">
        <v>4</v>
      </c>
      <c r="C62" s="4">
        <v>7.1</v>
      </c>
      <c r="D62" s="2">
        <v>6</v>
      </c>
      <c r="E62" s="4">
        <v>7.6</v>
      </c>
      <c r="F62" s="2">
        <v>4</v>
      </c>
      <c r="G62" s="4">
        <v>3.6</v>
      </c>
      <c r="H62" s="2">
        <v>10</v>
      </c>
      <c r="I62" s="4">
        <v>20</v>
      </c>
      <c r="J62" s="2">
        <v>0</v>
      </c>
      <c r="K62" s="4">
        <v>0</v>
      </c>
      <c r="L62" s="2">
        <v>0</v>
      </c>
      <c r="M62" s="4">
        <v>0</v>
      </c>
      <c r="N62" s="2">
        <v>102</v>
      </c>
      <c r="O62" s="4">
        <v>35.5</v>
      </c>
      <c r="P62" s="2">
        <v>53</v>
      </c>
      <c r="Q62" s="4">
        <v>57</v>
      </c>
      <c r="R62" s="3">
        <f t="shared" si="4"/>
        <v>179</v>
      </c>
      <c r="S62" s="12">
        <f t="shared" si="5"/>
        <v>0.21855921855921856</v>
      </c>
    </row>
    <row r="63" spans="1:19">
      <c r="A63" s="11" t="s">
        <v>52</v>
      </c>
      <c r="B63" s="2">
        <v>2</v>
      </c>
      <c r="C63" s="4">
        <v>3.6</v>
      </c>
      <c r="D63" s="2">
        <v>3</v>
      </c>
      <c r="E63" s="4">
        <v>3.8</v>
      </c>
      <c r="F63" s="2">
        <v>0</v>
      </c>
      <c r="G63" s="4">
        <v>0</v>
      </c>
      <c r="H63" s="2">
        <v>1</v>
      </c>
      <c r="I63" s="4">
        <v>2</v>
      </c>
      <c r="J63" s="2">
        <v>1</v>
      </c>
      <c r="K63" s="4">
        <v>1.2</v>
      </c>
      <c r="L63" s="2">
        <v>1</v>
      </c>
      <c r="M63" s="4">
        <v>1.6</v>
      </c>
      <c r="N63" s="2">
        <v>51</v>
      </c>
      <c r="O63" s="4">
        <v>17.8</v>
      </c>
      <c r="P63" s="2">
        <v>13</v>
      </c>
      <c r="Q63" s="4">
        <v>14</v>
      </c>
      <c r="R63" s="3">
        <f t="shared" si="4"/>
        <v>72</v>
      </c>
      <c r="S63" s="12">
        <f t="shared" si="5"/>
        <v>8.7912087912087919E-2</v>
      </c>
    </row>
    <row r="64" spans="1:19">
      <c r="A64" s="11" t="s">
        <v>53</v>
      </c>
      <c r="B64" s="2">
        <v>4</v>
      </c>
      <c r="C64" s="4">
        <v>7.1</v>
      </c>
      <c r="D64" s="2">
        <v>4</v>
      </c>
      <c r="E64" s="4">
        <v>5.0999999999999996</v>
      </c>
      <c r="F64" s="2">
        <v>17</v>
      </c>
      <c r="G64" s="4">
        <v>15.2</v>
      </c>
      <c r="H64" s="2">
        <v>0</v>
      </c>
      <c r="I64" s="4">
        <v>0</v>
      </c>
      <c r="J64" s="2">
        <v>13</v>
      </c>
      <c r="K64" s="4">
        <v>16</v>
      </c>
      <c r="L64" s="2">
        <v>0</v>
      </c>
      <c r="M64" s="4">
        <v>0</v>
      </c>
      <c r="N64" s="2">
        <v>13</v>
      </c>
      <c r="O64" s="4">
        <v>4.5</v>
      </c>
      <c r="P64" s="2">
        <v>2</v>
      </c>
      <c r="Q64" s="4">
        <v>2.2000000000000002</v>
      </c>
      <c r="R64" s="3">
        <f t="shared" si="4"/>
        <v>53</v>
      </c>
      <c r="S64" s="12">
        <f t="shared" si="5"/>
        <v>6.4713064713064719E-2</v>
      </c>
    </row>
    <row r="65" spans="1:19">
      <c r="A65" s="3" t="s">
        <v>26</v>
      </c>
      <c r="B65" s="2">
        <f>SUM(B57:B64)</f>
        <v>56</v>
      </c>
      <c r="C65" s="4">
        <f t="shared" ref="C65:Q65" si="6">SUM(C57:C64)</f>
        <v>99.899999999999977</v>
      </c>
      <c r="D65" s="2">
        <f t="shared" si="6"/>
        <v>79</v>
      </c>
      <c r="E65" s="4">
        <f t="shared" si="6"/>
        <v>100.09999999999998</v>
      </c>
      <c r="F65" s="2">
        <f t="shared" si="6"/>
        <v>112</v>
      </c>
      <c r="G65" s="4">
        <f t="shared" si="6"/>
        <v>100.1</v>
      </c>
      <c r="H65" s="2">
        <f t="shared" si="6"/>
        <v>50</v>
      </c>
      <c r="I65" s="4">
        <f t="shared" si="6"/>
        <v>100</v>
      </c>
      <c r="J65" s="2">
        <f t="shared" si="6"/>
        <v>81</v>
      </c>
      <c r="K65" s="4">
        <f t="shared" si="6"/>
        <v>99.9</v>
      </c>
      <c r="L65" s="2">
        <f t="shared" si="6"/>
        <v>61</v>
      </c>
      <c r="M65" s="4">
        <f t="shared" si="6"/>
        <v>99.9</v>
      </c>
      <c r="N65" s="2">
        <f t="shared" si="6"/>
        <v>287</v>
      </c>
      <c r="O65" s="4">
        <f t="shared" si="6"/>
        <v>99.8</v>
      </c>
      <c r="P65" s="2">
        <f t="shared" si="6"/>
        <v>93</v>
      </c>
      <c r="Q65" s="4">
        <f t="shared" si="6"/>
        <v>100.2</v>
      </c>
      <c r="R65" s="2">
        <f>SUM(R57:R64)</f>
        <v>819</v>
      </c>
      <c r="S65" s="12">
        <f t="shared" si="5"/>
        <v>1</v>
      </c>
    </row>
    <row r="66" spans="1:19">
      <c r="A66" s="7" t="s">
        <v>27</v>
      </c>
      <c r="B66" s="2">
        <v>0</v>
      </c>
      <c r="C66" s="16"/>
      <c r="D66" s="2">
        <v>1</v>
      </c>
      <c r="E66" s="16"/>
      <c r="F66" s="2">
        <v>5</v>
      </c>
      <c r="G66" s="16"/>
      <c r="H66" s="2">
        <v>0</v>
      </c>
      <c r="I66" s="16"/>
      <c r="J66" s="2">
        <v>1</v>
      </c>
      <c r="K66" s="16"/>
      <c r="L66" s="2">
        <v>0</v>
      </c>
      <c r="M66" s="16"/>
      <c r="N66" s="2">
        <v>4</v>
      </c>
      <c r="O66" s="16"/>
      <c r="P66" s="2">
        <v>6</v>
      </c>
      <c r="Q66" s="16"/>
      <c r="R66" s="2">
        <f t="shared" si="4"/>
        <v>17</v>
      </c>
    </row>
    <row r="67" spans="1:19">
      <c r="A67" s="1" t="s">
        <v>10</v>
      </c>
      <c r="B67" s="2">
        <v>56</v>
      </c>
      <c r="C67" s="16"/>
      <c r="D67" s="2">
        <v>80</v>
      </c>
      <c r="E67" s="16"/>
      <c r="F67" s="2">
        <v>117</v>
      </c>
      <c r="G67" s="16"/>
      <c r="H67" s="2">
        <v>50</v>
      </c>
      <c r="I67" s="16"/>
      <c r="J67" s="2">
        <v>82</v>
      </c>
      <c r="K67" s="16"/>
      <c r="L67" s="2">
        <v>61</v>
      </c>
      <c r="M67" s="16"/>
      <c r="N67" s="2">
        <v>291</v>
      </c>
      <c r="O67" s="16"/>
      <c r="P67" s="2">
        <v>99</v>
      </c>
      <c r="Q67" s="16"/>
      <c r="R67" s="2">
        <f>B67+D67+F67+H67+J67+L67+N67+P67</f>
        <v>836</v>
      </c>
    </row>
    <row r="70" spans="1:19">
      <c r="A70" s="18" t="s">
        <v>54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9">
      <c r="A71" s="16" t="s">
        <v>1</v>
      </c>
      <c r="B71" s="16" t="s">
        <v>2</v>
      </c>
      <c r="C71" s="16"/>
      <c r="D71" s="16" t="s">
        <v>3</v>
      </c>
      <c r="E71" s="16"/>
      <c r="F71" s="16" t="s">
        <v>4</v>
      </c>
      <c r="G71" s="16"/>
      <c r="H71" s="16" t="s">
        <v>5</v>
      </c>
      <c r="I71" s="16"/>
      <c r="J71" s="16" t="s">
        <v>6</v>
      </c>
      <c r="K71" s="16"/>
      <c r="L71" s="16" t="s">
        <v>7</v>
      </c>
      <c r="M71" s="16"/>
      <c r="N71" s="19" t="s">
        <v>8</v>
      </c>
      <c r="O71" s="20"/>
      <c r="P71" s="16" t="s">
        <v>9</v>
      </c>
      <c r="Q71" s="16"/>
      <c r="R71" s="17" t="s">
        <v>10</v>
      </c>
      <c r="S71" s="17"/>
    </row>
    <row r="72" spans="1:19">
      <c r="A72" s="16"/>
      <c r="B72" s="2" t="s">
        <v>11</v>
      </c>
      <c r="C72" s="2" t="s">
        <v>12</v>
      </c>
      <c r="D72" s="2" t="s">
        <v>11</v>
      </c>
      <c r="E72" s="2" t="s">
        <v>12</v>
      </c>
      <c r="F72" s="2" t="s">
        <v>11</v>
      </c>
      <c r="G72" s="2" t="s">
        <v>12</v>
      </c>
      <c r="H72" s="2" t="s">
        <v>11</v>
      </c>
      <c r="I72" s="2" t="s">
        <v>12</v>
      </c>
      <c r="J72" s="2" t="s">
        <v>11</v>
      </c>
      <c r="K72" s="2" t="s">
        <v>12</v>
      </c>
      <c r="L72" s="2" t="s">
        <v>11</v>
      </c>
      <c r="M72" s="2" t="s">
        <v>12</v>
      </c>
      <c r="N72" s="2" t="s">
        <v>11</v>
      </c>
      <c r="O72" s="2" t="s">
        <v>12</v>
      </c>
      <c r="P72" s="2" t="s">
        <v>11</v>
      </c>
      <c r="Q72" s="2" t="s">
        <v>12</v>
      </c>
      <c r="R72" s="3" t="s">
        <v>11</v>
      </c>
      <c r="S72" s="3" t="s">
        <v>12</v>
      </c>
    </row>
    <row r="73" spans="1:19">
      <c r="A73" s="11" t="s">
        <v>55</v>
      </c>
      <c r="B73" s="2">
        <v>30</v>
      </c>
      <c r="C73" s="4">
        <v>54.5</v>
      </c>
      <c r="D73" s="2">
        <v>21</v>
      </c>
      <c r="E73" s="4">
        <v>26.3</v>
      </c>
      <c r="F73" s="2">
        <v>49</v>
      </c>
      <c r="G73" s="4">
        <v>43</v>
      </c>
      <c r="H73" s="2">
        <v>12</v>
      </c>
      <c r="I73" s="4">
        <v>24.5</v>
      </c>
      <c r="J73" s="2">
        <v>82</v>
      </c>
      <c r="K73" s="4">
        <v>100</v>
      </c>
      <c r="L73" s="2">
        <v>14</v>
      </c>
      <c r="M73" s="4">
        <v>23</v>
      </c>
      <c r="N73" s="2">
        <v>51</v>
      </c>
      <c r="O73" s="4">
        <v>17.7</v>
      </c>
      <c r="P73" s="2">
        <v>11</v>
      </c>
      <c r="Q73" s="4">
        <v>11.1</v>
      </c>
      <c r="R73" s="3">
        <f>B73+D73+F73+H73+J73+L73+N73+P73</f>
        <v>270</v>
      </c>
      <c r="S73" s="12">
        <f>R73/$R$76</f>
        <v>0.32608695652173914</v>
      </c>
    </row>
    <row r="74" spans="1:19" ht="40.5">
      <c r="A74" s="13" t="s">
        <v>56</v>
      </c>
      <c r="B74" s="2">
        <v>16</v>
      </c>
      <c r="C74" s="4">
        <v>29.1</v>
      </c>
      <c r="D74" s="2">
        <v>27</v>
      </c>
      <c r="E74" s="4">
        <v>33.799999999999997</v>
      </c>
      <c r="F74" s="2">
        <v>24</v>
      </c>
      <c r="G74" s="4">
        <v>21.1</v>
      </c>
      <c r="H74" s="2">
        <v>14</v>
      </c>
      <c r="I74" s="4">
        <v>28.6</v>
      </c>
      <c r="J74" s="2">
        <v>0</v>
      </c>
      <c r="K74" s="4">
        <v>0</v>
      </c>
      <c r="L74" s="2">
        <v>15</v>
      </c>
      <c r="M74" s="4">
        <v>24.6</v>
      </c>
      <c r="N74" s="2">
        <v>139</v>
      </c>
      <c r="O74" s="4">
        <v>48.3</v>
      </c>
      <c r="P74" s="2">
        <v>38</v>
      </c>
      <c r="Q74" s="4">
        <v>38.4</v>
      </c>
      <c r="R74" s="3">
        <f>B74+D74+F74+H74+J74+L74+N74+P74</f>
        <v>273</v>
      </c>
      <c r="S74" s="12">
        <f>R74/$R$76</f>
        <v>0.32971014492753625</v>
      </c>
    </row>
    <row r="75" spans="1:19">
      <c r="A75" s="11" t="s">
        <v>57</v>
      </c>
      <c r="B75" s="2">
        <v>9</v>
      </c>
      <c r="C75" s="4">
        <v>16.399999999999999</v>
      </c>
      <c r="D75" s="2">
        <v>32</v>
      </c>
      <c r="E75" s="4">
        <v>40</v>
      </c>
      <c r="F75" s="2">
        <v>41</v>
      </c>
      <c r="G75" s="4">
        <v>36</v>
      </c>
      <c r="H75" s="2">
        <v>23</v>
      </c>
      <c r="I75" s="4">
        <v>46.9</v>
      </c>
      <c r="J75" s="2">
        <v>0</v>
      </c>
      <c r="K75" s="4">
        <v>0</v>
      </c>
      <c r="L75" s="2">
        <v>32</v>
      </c>
      <c r="M75" s="4">
        <v>52.5</v>
      </c>
      <c r="N75" s="2">
        <v>98</v>
      </c>
      <c r="O75" s="4">
        <v>34</v>
      </c>
      <c r="P75" s="2">
        <v>50</v>
      </c>
      <c r="Q75" s="4">
        <v>50.5</v>
      </c>
      <c r="R75" s="3">
        <f>B75+D75+F75+H75+J75+L75+N75+P75</f>
        <v>285</v>
      </c>
      <c r="S75" s="12">
        <f>R75/$R$76</f>
        <v>0.34420289855072461</v>
      </c>
    </row>
    <row r="76" spans="1:19">
      <c r="A76" s="3" t="s">
        <v>26</v>
      </c>
      <c r="B76" s="2">
        <f t="shared" ref="B76:R76" si="7">SUM(B73:B75)</f>
        <v>55</v>
      </c>
      <c r="C76" s="4">
        <f t="shared" si="7"/>
        <v>100</v>
      </c>
      <c r="D76" s="2">
        <f t="shared" si="7"/>
        <v>80</v>
      </c>
      <c r="E76" s="4">
        <f t="shared" si="7"/>
        <v>100.1</v>
      </c>
      <c r="F76" s="2">
        <f t="shared" si="7"/>
        <v>114</v>
      </c>
      <c r="G76" s="4">
        <f t="shared" si="7"/>
        <v>100.1</v>
      </c>
      <c r="H76" s="2">
        <f t="shared" si="7"/>
        <v>49</v>
      </c>
      <c r="I76" s="4">
        <f t="shared" si="7"/>
        <v>100</v>
      </c>
      <c r="J76" s="2">
        <f t="shared" si="7"/>
        <v>82</v>
      </c>
      <c r="K76" s="4">
        <f t="shared" si="7"/>
        <v>100</v>
      </c>
      <c r="L76" s="2">
        <f t="shared" si="7"/>
        <v>61</v>
      </c>
      <c r="M76" s="4">
        <f t="shared" si="7"/>
        <v>100.1</v>
      </c>
      <c r="N76" s="2">
        <f t="shared" si="7"/>
        <v>288</v>
      </c>
      <c r="O76" s="4">
        <f t="shared" si="7"/>
        <v>100</v>
      </c>
      <c r="P76" s="2">
        <f t="shared" si="7"/>
        <v>99</v>
      </c>
      <c r="Q76" s="4">
        <f t="shared" si="7"/>
        <v>100</v>
      </c>
      <c r="R76" s="2">
        <f t="shared" si="7"/>
        <v>828</v>
      </c>
      <c r="S76" s="12">
        <f>R76/$R$76</f>
        <v>1</v>
      </c>
    </row>
    <row r="77" spans="1:19">
      <c r="A77" s="7" t="s">
        <v>27</v>
      </c>
      <c r="B77" s="2">
        <v>1</v>
      </c>
      <c r="C77" s="16"/>
      <c r="D77" s="2">
        <v>0</v>
      </c>
      <c r="E77" s="16"/>
      <c r="F77" s="2">
        <v>3</v>
      </c>
      <c r="G77" s="16"/>
      <c r="H77" s="2">
        <v>1</v>
      </c>
      <c r="I77" s="16"/>
      <c r="J77" s="2">
        <v>0</v>
      </c>
      <c r="K77" s="16"/>
      <c r="L77" s="2">
        <v>0</v>
      </c>
      <c r="M77" s="16"/>
      <c r="N77" s="2">
        <v>3</v>
      </c>
      <c r="O77" s="16"/>
      <c r="P77" s="2">
        <v>0</v>
      </c>
      <c r="Q77" s="16"/>
      <c r="R77" s="2">
        <f>B77+D77+F77+H77+J77+L77+N77+P77</f>
        <v>8</v>
      </c>
    </row>
    <row r="78" spans="1:19">
      <c r="A78" s="1" t="s">
        <v>10</v>
      </c>
      <c r="B78" s="2">
        <v>56</v>
      </c>
      <c r="C78" s="16"/>
      <c r="D78" s="2">
        <v>80</v>
      </c>
      <c r="E78" s="16"/>
      <c r="F78" s="2">
        <v>117</v>
      </c>
      <c r="G78" s="16"/>
      <c r="H78" s="2">
        <v>50</v>
      </c>
      <c r="I78" s="16"/>
      <c r="J78" s="2">
        <v>82</v>
      </c>
      <c r="K78" s="16"/>
      <c r="L78" s="2">
        <v>61</v>
      </c>
      <c r="M78" s="16"/>
      <c r="N78" s="2">
        <v>291</v>
      </c>
      <c r="O78" s="16"/>
      <c r="P78" s="2">
        <v>99</v>
      </c>
      <c r="Q78" s="16"/>
      <c r="R78" s="2">
        <f>B78+D78+F78+H78+J78+L78+N78+P78</f>
        <v>836</v>
      </c>
    </row>
    <row r="81" spans="1:19">
      <c r="A81" s="18" t="s">
        <v>58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9">
      <c r="A82" s="16" t="s">
        <v>1</v>
      </c>
      <c r="B82" s="16" t="s">
        <v>2</v>
      </c>
      <c r="C82" s="16"/>
      <c r="D82" s="16" t="s">
        <v>3</v>
      </c>
      <c r="E82" s="16"/>
      <c r="F82" s="16" t="s">
        <v>4</v>
      </c>
      <c r="G82" s="16"/>
      <c r="H82" s="16" t="s">
        <v>5</v>
      </c>
      <c r="I82" s="16"/>
      <c r="J82" s="16" t="s">
        <v>6</v>
      </c>
      <c r="K82" s="16"/>
      <c r="L82" s="16" t="s">
        <v>7</v>
      </c>
      <c r="M82" s="16"/>
      <c r="N82" s="19" t="s">
        <v>8</v>
      </c>
      <c r="O82" s="20"/>
      <c r="P82" s="16" t="s">
        <v>9</v>
      </c>
      <c r="Q82" s="16"/>
      <c r="R82" s="17" t="s">
        <v>10</v>
      </c>
      <c r="S82" s="17"/>
    </row>
    <row r="83" spans="1:19">
      <c r="A83" s="16"/>
      <c r="B83" s="2" t="s">
        <v>11</v>
      </c>
      <c r="C83" s="2" t="s">
        <v>12</v>
      </c>
      <c r="D83" s="2" t="s">
        <v>11</v>
      </c>
      <c r="E83" s="2" t="s">
        <v>12</v>
      </c>
      <c r="F83" s="2" t="s">
        <v>11</v>
      </c>
      <c r="G83" s="2" t="s">
        <v>12</v>
      </c>
      <c r="H83" s="2" t="s">
        <v>11</v>
      </c>
      <c r="I83" s="2" t="s">
        <v>12</v>
      </c>
      <c r="J83" s="2" t="s">
        <v>11</v>
      </c>
      <c r="K83" s="2" t="s">
        <v>12</v>
      </c>
      <c r="L83" s="2" t="s">
        <v>11</v>
      </c>
      <c r="M83" s="2" t="s">
        <v>12</v>
      </c>
      <c r="N83" s="2" t="s">
        <v>11</v>
      </c>
      <c r="O83" s="2" t="s">
        <v>12</v>
      </c>
      <c r="P83" s="2" t="s">
        <v>11</v>
      </c>
      <c r="Q83" s="2" t="s">
        <v>12</v>
      </c>
      <c r="R83" s="3" t="s">
        <v>11</v>
      </c>
      <c r="S83" s="3" t="s">
        <v>12</v>
      </c>
    </row>
    <row r="84" spans="1:19">
      <c r="A84" s="11" t="s">
        <v>59</v>
      </c>
      <c r="B84" s="2">
        <v>20</v>
      </c>
      <c r="C84" s="4">
        <v>71.400000000000006</v>
      </c>
      <c r="D84" s="2">
        <v>8</v>
      </c>
      <c r="E84" s="4">
        <v>38.1</v>
      </c>
      <c r="F84" s="2">
        <v>10</v>
      </c>
      <c r="G84" s="4">
        <v>23.3</v>
      </c>
      <c r="H84" s="2">
        <v>8</v>
      </c>
      <c r="I84" s="4">
        <v>72.7</v>
      </c>
      <c r="J84" s="2">
        <v>80</v>
      </c>
      <c r="K84" s="4">
        <v>97.6</v>
      </c>
      <c r="L84" s="2">
        <v>10</v>
      </c>
      <c r="M84" s="4">
        <v>71.400000000000006</v>
      </c>
      <c r="N84" s="2">
        <v>40</v>
      </c>
      <c r="O84" s="4">
        <v>78.400000000000006</v>
      </c>
      <c r="P84" s="2">
        <v>1</v>
      </c>
      <c r="Q84" s="4">
        <v>9</v>
      </c>
      <c r="R84" s="3">
        <f>B84+D84+F84+H84+J84+L84+N84+P84</f>
        <v>177</v>
      </c>
      <c r="S84" s="12">
        <f>R84/$R$86</f>
        <v>0.67816091954022983</v>
      </c>
    </row>
    <row r="85" spans="1:19">
      <c r="A85" s="13" t="s">
        <v>60</v>
      </c>
      <c r="B85" s="2">
        <v>8</v>
      </c>
      <c r="C85" s="4">
        <v>28.6</v>
      </c>
      <c r="D85" s="2">
        <v>13</v>
      </c>
      <c r="E85" s="4">
        <v>61.9</v>
      </c>
      <c r="F85" s="2">
        <v>33</v>
      </c>
      <c r="G85" s="4">
        <v>76.7</v>
      </c>
      <c r="H85" s="2">
        <v>3</v>
      </c>
      <c r="I85" s="4">
        <v>27.3</v>
      </c>
      <c r="J85" s="2">
        <v>2</v>
      </c>
      <c r="K85" s="4">
        <v>2.4</v>
      </c>
      <c r="L85" s="2">
        <v>4</v>
      </c>
      <c r="M85" s="4">
        <v>28.6</v>
      </c>
      <c r="N85" s="2">
        <v>11</v>
      </c>
      <c r="O85" s="4">
        <v>21.6</v>
      </c>
      <c r="P85" s="2">
        <v>10</v>
      </c>
      <c r="Q85" s="4">
        <v>91</v>
      </c>
      <c r="R85" s="3">
        <f>B85+D85+F85+H85+J85+L85+N85+P85</f>
        <v>84</v>
      </c>
      <c r="S85" s="12">
        <f>R85/$R$86</f>
        <v>0.32183908045977011</v>
      </c>
    </row>
    <row r="86" spans="1:19">
      <c r="A86" s="3" t="s">
        <v>26</v>
      </c>
      <c r="B86" s="3">
        <f t="shared" ref="B86:G86" si="8">SUM(B84:B85)</f>
        <v>28</v>
      </c>
      <c r="C86" s="14">
        <f t="shared" si="8"/>
        <v>100</v>
      </c>
      <c r="D86" s="3">
        <f t="shared" si="8"/>
        <v>21</v>
      </c>
      <c r="E86" s="14">
        <f t="shared" si="8"/>
        <v>100</v>
      </c>
      <c r="F86" s="3">
        <f t="shared" si="8"/>
        <v>43</v>
      </c>
      <c r="G86" s="14">
        <f t="shared" si="8"/>
        <v>100</v>
      </c>
      <c r="H86" s="3">
        <v>11</v>
      </c>
      <c r="I86" s="14">
        <f t="shared" ref="I86:R86" si="9">SUM(I84:I85)</f>
        <v>100</v>
      </c>
      <c r="J86" s="3">
        <f t="shared" si="9"/>
        <v>82</v>
      </c>
      <c r="K86" s="14">
        <f t="shared" si="9"/>
        <v>100</v>
      </c>
      <c r="L86" s="3">
        <f t="shared" si="9"/>
        <v>14</v>
      </c>
      <c r="M86" s="14">
        <f t="shared" si="9"/>
        <v>100</v>
      </c>
      <c r="N86" s="3">
        <f t="shared" si="9"/>
        <v>51</v>
      </c>
      <c r="O86" s="14">
        <f t="shared" si="9"/>
        <v>100</v>
      </c>
      <c r="P86" s="3">
        <f t="shared" si="9"/>
        <v>11</v>
      </c>
      <c r="Q86" s="14">
        <f t="shared" si="9"/>
        <v>100</v>
      </c>
      <c r="R86" s="3">
        <f t="shared" si="9"/>
        <v>261</v>
      </c>
      <c r="S86" s="12">
        <f>R86/$R$86</f>
        <v>1</v>
      </c>
    </row>
    <row r="87" spans="1:19">
      <c r="A87" s="7" t="s">
        <v>27</v>
      </c>
      <c r="B87" s="2">
        <v>2</v>
      </c>
      <c r="C87" s="16"/>
      <c r="D87" s="2">
        <v>0</v>
      </c>
      <c r="E87" s="16"/>
      <c r="F87" s="2">
        <v>6</v>
      </c>
      <c r="G87" s="16"/>
      <c r="H87" s="2">
        <v>1</v>
      </c>
      <c r="I87" s="16"/>
      <c r="J87" s="2">
        <v>0</v>
      </c>
      <c r="K87" s="16"/>
      <c r="L87" s="2">
        <v>0</v>
      </c>
      <c r="M87" s="16"/>
      <c r="N87" s="2">
        <v>0</v>
      </c>
      <c r="O87" s="16"/>
      <c r="P87" s="2">
        <v>0</v>
      </c>
      <c r="Q87" s="16"/>
      <c r="R87" s="2">
        <f>B87+D87+F87+H87+J87+L87+N87+P87</f>
        <v>9</v>
      </c>
    </row>
    <row r="88" spans="1:19">
      <c r="A88" s="7" t="s">
        <v>40</v>
      </c>
      <c r="B88" s="2">
        <v>26</v>
      </c>
      <c r="C88" s="16"/>
      <c r="D88" s="2">
        <v>59</v>
      </c>
      <c r="E88" s="16"/>
      <c r="F88" s="2">
        <v>68</v>
      </c>
      <c r="G88" s="16"/>
      <c r="H88" s="2">
        <v>38</v>
      </c>
      <c r="I88" s="16"/>
      <c r="J88" s="2">
        <v>0</v>
      </c>
      <c r="K88" s="16"/>
      <c r="L88" s="2">
        <v>47</v>
      </c>
      <c r="M88" s="16"/>
      <c r="N88" s="2">
        <v>240</v>
      </c>
      <c r="O88" s="16"/>
      <c r="P88" s="2">
        <v>88</v>
      </c>
      <c r="Q88" s="16"/>
      <c r="R88" s="2">
        <f>B88+D88+F88+H88+J88+L88+N88+P88</f>
        <v>566</v>
      </c>
    </row>
    <row r="89" spans="1:19">
      <c r="A89" s="1" t="s">
        <v>10</v>
      </c>
      <c r="B89" s="2">
        <v>56</v>
      </c>
      <c r="C89" s="16"/>
      <c r="D89" s="2">
        <v>80</v>
      </c>
      <c r="E89" s="16"/>
      <c r="F89" s="2">
        <v>117</v>
      </c>
      <c r="G89" s="16"/>
      <c r="H89" s="2">
        <v>50</v>
      </c>
      <c r="I89" s="16"/>
      <c r="J89" s="2">
        <v>82</v>
      </c>
      <c r="K89" s="16"/>
      <c r="L89" s="2">
        <v>61</v>
      </c>
      <c r="M89" s="16"/>
      <c r="N89" s="2">
        <v>291</v>
      </c>
      <c r="O89" s="16"/>
      <c r="P89" s="2">
        <v>99</v>
      </c>
      <c r="Q89" s="16"/>
      <c r="R89" s="2">
        <f>B89+D89+F89+H89+J89+L89+N89+P89</f>
        <v>836</v>
      </c>
    </row>
    <row r="92" spans="1:19">
      <c r="A92" s="18" t="s">
        <v>61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9">
      <c r="A93" s="16" t="s">
        <v>1</v>
      </c>
      <c r="B93" s="16" t="s">
        <v>2</v>
      </c>
      <c r="C93" s="16"/>
      <c r="D93" s="16" t="s">
        <v>3</v>
      </c>
      <c r="E93" s="16"/>
      <c r="F93" s="16" t="s">
        <v>4</v>
      </c>
      <c r="G93" s="16"/>
      <c r="H93" s="16" t="s">
        <v>5</v>
      </c>
      <c r="I93" s="16"/>
      <c r="J93" s="16" t="s">
        <v>6</v>
      </c>
      <c r="K93" s="16"/>
      <c r="L93" s="16" t="s">
        <v>7</v>
      </c>
      <c r="M93" s="16"/>
      <c r="N93" s="19" t="s">
        <v>8</v>
      </c>
      <c r="O93" s="20"/>
      <c r="P93" s="16" t="s">
        <v>9</v>
      </c>
      <c r="Q93" s="16"/>
      <c r="R93" s="17" t="s">
        <v>10</v>
      </c>
      <c r="S93" s="17"/>
    </row>
    <row r="94" spans="1:19">
      <c r="A94" s="16"/>
      <c r="B94" s="2" t="s">
        <v>11</v>
      </c>
      <c r="C94" s="2" t="s">
        <v>12</v>
      </c>
      <c r="D94" s="2" t="s">
        <v>11</v>
      </c>
      <c r="E94" s="2" t="s">
        <v>12</v>
      </c>
      <c r="F94" s="2" t="s">
        <v>11</v>
      </c>
      <c r="G94" s="2" t="s">
        <v>12</v>
      </c>
      <c r="H94" s="2" t="s">
        <v>11</v>
      </c>
      <c r="I94" s="2" t="s">
        <v>12</v>
      </c>
      <c r="J94" s="2" t="s">
        <v>11</v>
      </c>
      <c r="K94" s="2" t="s">
        <v>12</v>
      </c>
      <c r="L94" s="2" t="s">
        <v>11</v>
      </c>
      <c r="M94" s="2" t="s">
        <v>12</v>
      </c>
      <c r="N94" s="2" t="s">
        <v>11</v>
      </c>
      <c r="O94" s="2" t="s">
        <v>12</v>
      </c>
      <c r="P94" s="2" t="s">
        <v>11</v>
      </c>
      <c r="Q94" s="2" t="s">
        <v>12</v>
      </c>
      <c r="R94" s="3" t="s">
        <v>11</v>
      </c>
      <c r="S94" s="3" t="s">
        <v>12</v>
      </c>
    </row>
    <row r="95" spans="1:19">
      <c r="A95" s="1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3"/>
      <c r="S95" s="3"/>
    </row>
    <row r="96" spans="1:19">
      <c r="A96" s="1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3"/>
      <c r="S96" s="3"/>
    </row>
    <row r="97" spans="1:19">
      <c r="A97" s="13" t="s">
        <v>59</v>
      </c>
      <c r="B97" s="2">
        <v>20</v>
      </c>
      <c r="C97" s="4">
        <v>71.400000000000006</v>
      </c>
      <c r="D97" s="2">
        <v>8</v>
      </c>
      <c r="E97" s="4">
        <v>38.1</v>
      </c>
      <c r="F97" s="2">
        <v>10</v>
      </c>
      <c r="G97" s="4">
        <v>23.3</v>
      </c>
      <c r="H97" s="2">
        <v>8</v>
      </c>
      <c r="I97" s="4">
        <v>72.7</v>
      </c>
      <c r="J97" s="2">
        <v>80</v>
      </c>
      <c r="K97" s="4">
        <v>97.6</v>
      </c>
      <c r="L97" s="2">
        <v>10</v>
      </c>
      <c r="M97" s="4">
        <v>71.400000000000006</v>
      </c>
      <c r="N97" s="2">
        <v>40</v>
      </c>
      <c r="O97" s="4">
        <v>78.400000000000006</v>
      </c>
      <c r="P97" s="2">
        <v>1</v>
      </c>
      <c r="Q97" s="4">
        <v>9</v>
      </c>
      <c r="R97" s="3">
        <f>B97+D97+F97+H97+J97+L97+N97+P97</f>
        <v>177</v>
      </c>
      <c r="S97" s="12">
        <f>R97/$R$86</f>
        <v>0.67816091954022983</v>
      </c>
    </row>
    <row r="98" spans="1:19">
      <c r="A98" s="13" t="s">
        <v>60</v>
      </c>
      <c r="B98" s="2">
        <v>8</v>
      </c>
      <c r="C98" s="4">
        <v>28.6</v>
      </c>
      <c r="D98" s="2">
        <v>13</v>
      </c>
      <c r="E98" s="4">
        <v>61.9</v>
      </c>
      <c r="F98" s="2">
        <v>33</v>
      </c>
      <c r="G98" s="4">
        <v>76.7</v>
      </c>
      <c r="H98" s="2">
        <v>3</v>
      </c>
      <c r="I98" s="4">
        <v>27.3</v>
      </c>
      <c r="J98" s="2">
        <v>2</v>
      </c>
      <c r="K98" s="4">
        <v>2.4</v>
      </c>
      <c r="L98" s="2">
        <v>4</v>
      </c>
      <c r="M98" s="4">
        <v>28.6</v>
      </c>
      <c r="N98" s="2">
        <v>11</v>
      </c>
      <c r="O98" s="4">
        <v>21.6</v>
      </c>
      <c r="P98" s="2">
        <v>10</v>
      </c>
      <c r="Q98" s="4">
        <v>91</v>
      </c>
      <c r="R98" s="3">
        <f>B98+D98+F98+H98+J98+L98+N98+P98</f>
        <v>84</v>
      </c>
      <c r="S98" s="12">
        <f>R98/$R$86</f>
        <v>0.32183908045977011</v>
      </c>
    </row>
    <row r="99" spans="1:19">
      <c r="A99" s="3" t="s">
        <v>26</v>
      </c>
      <c r="B99" s="3">
        <f t="shared" ref="B99:G99" si="10">SUM(B97:B98)</f>
        <v>28</v>
      </c>
      <c r="C99" s="14">
        <f t="shared" si="10"/>
        <v>100</v>
      </c>
      <c r="D99" s="3">
        <f t="shared" si="10"/>
        <v>21</v>
      </c>
      <c r="E99" s="14">
        <f t="shared" si="10"/>
        <v>100</v>
      </c>
      <c r="F99" s="3">
        <f t="shared" si="10"/>
        <v>43</v>
      </c>
      <c r="G99" s="14">
        <f t="shared" si="10"/>
        <v>100</v>
      </c>
      <c r="H99" s="3">
        <v>11</v>
      </c>
      <c r="I99" s="14">
        <f t="shared" ref="I99:R99" si="11">SUM(I97:I98)</f>
        <v>100</v>
      </c>
      <c r="J99" s="3">
        <f t="shared" si="11"/>
        <v>82</v>
      </c>
      <c r="K99" s="14">
        <f t="shared" si="11"/>
        <v>100</v>
      </c>
      <c r="L99" s="3">
        <f t="shared" si="11"/>
        <v>14</v>
      </c>
      <c r="M99" s="14">
        <f t="shared" si="11"/>
        <v>100</v>
      </c>
      <c r="N99" s="3">
        <f t="shared" si="11"/>
        <v>51</v>
      </c>
      <c r="O99" s="14">
        <f t="shared" si="11"/>
        <v>100</v>
      </c>
      <c r="P99" s="3">
        <f t="shared" si="11"/>
        <v>11</v>
      </c>
      <c r="Q99" s="14">
        <f t="shared" si="11"/>
        <v>100</v>
      </c>
      <c r="R99" s="3">
        <f t="shared" si="11"/>
        <v>261</v>
      </c>
      <c r="S99" s="12">
        <f>R99/$R$86</f>
        <v>1</v>
      </c>
    </row>
    <row r="100" spans="1:19">
      <c r="A100" s="7" t="s">
        <v>27</v>
      </c>
      <c r="B100" s="2">
        <v>2</v>
      </c>
      <c r="C100" s="16"/>
      <c r="D100" s="2">
        <v>0</v>
      </c>
      <c r="E100" s="16"/>
      <c r="F100" s="2">
        <v>6</v>
      </c>
      <c r="G100" s="16"/>
      <c r="H100" s="2">
        <v>1</v>
      </c>
      <c r="I100" s="16"/>
      <c r="J100" s="2">
        <v>0</v>
      </c>
      <c r="K100" s="16"/>
      <c r="L100" s="2">
        <v>0</v>
      </c>
      <c r="M100" s="16"/>
      <c r="N100" s="2">
        <v>0</v>
      </c>
      <c r="O100" s="16"/>
      <c r="P100" s="2">
        <v>0</v>
      </c>
      <c r="Q100" s="16"/>
      <c r="R100" s="2">
        <f>B100+D100+F100+H100+J100+L100+N100+P100</f>
        <v>9</v>
      </c>
    </row>
    <row r="101" spans="1:19">
      <c r="A101" s="7" t="s">
        <v>40</v>
      </c>
      <c r="B101" s="2">
        <v>26</v>
      </c>
      <c r="C101" s="16"/>
      <c r="D101" s="2">
        <v>59</v>
      </c>
      <c r="E101" s="16"/>
      <c r="F101" s="2">
        <v>68</v>
      </c>
      <c r="G101" s="16"/>
      <c r="H101" s="2">
        <v>38</v>
      </c>
      <c r="I101" s="16"/>
      <c r="J101" s="2">
        <v>0</v>
      </c>
      <c r="K101" s="16"/>
      <c r="L101" s="2">
        <v>47</v>
      </c>
      <c r="M101" s="16"/>
      <c r="N101" s="2">
        <v>240</v>
      </c>
      <c r="O101" s="16"/>
      <c r="P101" s="2">
        <v>88</v>
      </c>
      <c r="Q101" s="16"/>
      <c r="R101" s="2">
        <f>B101+D101+F101+H101+J101+L101+N101+P101</f>
        <v>566</v>
      </c>
    </row>
    <row r="102" spans="1:19">
      <c r="A102" s="1" t="s">
        <v>10</v>
      </c>
      <c r="B102" s="2">
        <v>56</v>
      </c>
      <c r="C102" s="16"/>
      <c r="D102" s="2">
        <v>80</v>
      </c>
      <c r="E102" s="16"/>
      <c r="F102" s="2">
        <v>117</v>
      </c>
      <c r="G102" s="16"/>
      <c r="H102" s="2">
        <v>50</v>
      </c>
      <c r="I102" s="16"/>
      <c r="J102" s="2">
        <v>82</v>
      </c>
      <c r="K102" s="16"/>
      <c r="L102" s="2">
        <v>61</v>
      </c>
      <c r="M102" s="16"/>
      <c r="N102" s="2">
        <v>291</v>
      </c>
      <c r="O102" s="16"/>
      <c r="P102" s="2">
        <v>99</v>
      </c>
      <c r="Q102" s="16"/>
      <c r="R102" s="2">
        <f>B102+D102+F102+H102+J102+L102+N102+P102</f>
        <v>836</v>
      </c>
    </row>
  </sheetData>
  <mergeCells count="133">
    <mergeCell ref="R55:S55"/>
    <mergeCell ref="C66:C67"/>
    <mergeCell ref="E66:E67"/>
    <mergeCell ref="G66:G67"/>
    <mergeCell ref="I66:I67"/>
    <mergeCell ref="K66:K67"/>
    <mergeCell ref="M66:M67"/>
    <mergeCell ref="O66:O67"/>
    <mergeCell ref="Q66:Q67"/>
    <mergeCell ref="J55:K55"/>
    <mergeCell ref="L55:M55"/>
    <mergeCell ref="N55:O55"/>
    <mergeCell ref="P55:Q55"/>
    <mergeCell ref="A54:H54"/>
    <mergeCell ref="A55:A56"/>
    <mergeCell ref="B55:C55"/>
    <mergeCell ref="D55:E55"/>
    <mergeCell ref="F55:G55"/>
    <mergeCell ref="H55:I55"/>
    <mergeCell ref="H2:I2"/>
    <mergeCell ref="J2:K2"/>
    <mergeCell ref="L2:M2"/>
    <mergeCell ref="N2:O2"/>
    <mergeCell ref="A1:G1"/>
    <mergeCell ref="A2:A3"/>
    <mergeCell ref="B2:C2"/>
    <mergeCell ref="D2:E2"/>
    <mergeCell ref="F2:G2"/>
    <mergeCell ref="P2:Q2"/>
    <mergeCell ref="R2:S2"/>
    <mergeCell ref="C18:C19"/>
    <mergeCell ref="E18:E19"/>
    <mergeCell ref="G18:G19"/>
    <mergeCell ref="I18:I19"/>
    <mergeCell ref="K18:K19"/>
    <mergeCell ref="M18:M19"/>
    <mergeCell ref="O18:O19"/>
    <mergeCell ref="Q18:Q19"/>
    <mergeCell ref="J24:K24"/>
    <mergeCell ref="L24:M24"/>
    <mergeCell ref="N24:O24"/>
    <mergeCell ref="A24:A25"/>
    <mergeCell ref="B24:C24"/>
    <mergeCell ref="D24:E24"/>
    <mergeCell ref="F24:G24"/>
    <mergeCell ref="P24:Q24"/>
    <mergeCell ref="R24:S24"/>
    <mergeCell ref="C39:C41"/>
    <mergeCell ref="E39:E41"/>
    <mergeCell ref="G39:G41"/>
    <mergeCell ref="I39:I41"/>
    <mergeCell ref="K39:K41"/>
    <mergeCell ref="M39:M41"/>
    <mergeCell ref="O39:O41"/>
    <mergeCell ref="H24:I24"/>
    <mergeCell ref="A23:H23"/>
    <mergeCell ref="A44:H44"/>
    <mergeCell ref="A45:A46"/>
    <mergeCell ref="B45:C45"/>
    <mergeCell ref="D45:E45"/>
    <mergeCell ref="F45:G45"/>
    <mergeCell ref="H45:I45"/>
    <mergeCell ref="Q39:Q41"/>
    <mergeCell ref="J45:K45"/>
    <mergeCell ref="L45:M45"/>
    <mergeCell ref="Q50:Q51"/>
    <mergeCell ref="N45:O45"/>
    <mergeCell ref="P45:Q45"/>
    <mergeCell ref="E50:E51"/>
    <mergeCell ref="G50:G51"/>
    <mergeCell ref="I50:I51"/>
    <mergeCell ref="K50:K51"/>
    <mergeCell ref="M50:M51"/>
    <mergeCell ref="O50:O51"/>
    <mergeCell ref="R45:S45"/>
    <mergeCell ref="A71:A72"/>
    <mergeCell ref="B71:C71"/>
    <mergeCell ref="D71:E71"/>
    <mergeCell ref="F71:G71"/>
    <mergeCell ref="H71:I71"/>
    <mergeCell ref="J71:K71"/>
    <mergeCell ref="L71:M71"/>
    <mergeCell ref="N71:O71"/>
    <mergeCell ref="C50:C51"/>
    <mergeCell ref="P71:Q71"/>
    <mergeCell ref="R71:S71"/>
    <mergeCell ref="C77:C78"/>
    <mergeCell ref="E77:E78"/>
    <mergeCell ref="G77:G78"/>
    <mergeCell ref="I77:I78"/>
    <mergeCell ref="K77:K78"/>
    <mergeCell ref="M77:M78"/>
    <mergeCell ref="O77:O78"/>
    <mergeCell ref="Q77:Q78"/>
    <mergeCell ref="A70:O70"/>
    <mergeCell ref="A81:O81"/>
    <mergeCell ref="A82:A83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C87:C89"/>
    <mergeCell ref="E87:E89"/>
    <mergeCell ref="G87:G89"/>
    <mergeCell ref="I87:I89"/>
    <mergeCell ref="K87:K89"/>
    <mergeCell ref="M87:M89"/>
    <mergeCell ref="O87:O89"/>
    <mergeCell ref="Q87:Q89"/>
    <mergeCell ref="A92:O92"/>
    <mergeCell ref="A93:A94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C100:C102"/>
    <mergeCell ref="E100:E102"/>
    <mergeCell ref="G100:G102"/>
    <mergeCell ref="I100:I102"/>
    <mergeCell ref="K100:K102"/>
    <mergeCell ref="M100:M102"/>
    <mergeCell ref="O100:O102"/>
    <mergeCell ref="Q100:Q102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ituo</dc:creator>
  <cp:lastModifiedBy>松繁逸夫</cp:lastModifiedBy>
  <dcterms:created xsi:type="dcterms:W3CDTF">2009-06-27T07:26:41Z</dcterms:created>
  <dcterms:modified xsi:type="dcterms:W3CDTF">2018-06-29T06:25:11Z</dcterms:modified>
</cp:coreProperties>
</file>